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skar\Desktop\MPS\RMs\ExactMP\Sample #0006 - PE, Beads, 40-60, Red\1\"/>
    </mc:Choice>
  </mc:AlternateContent>
  <xr:revisionPtr revIDLastSave="0" documentId="13_ncr:1_{E81F6E73-B909-4072-A266-27C2C6B7D9C7}" xr6:coauthVersionLast="36" xr6:coauthVersionMax="36" xr10:uidLastSave="{00000000-0000-0000-0000-000000000000}"/>
  <bookViews>
    <workbookView xWindow="0" yWindow="0" windowWidth="30720" windowHeight="14076" xr2:uid="{00000000-000D-0000-FFFF-FFFF00000000}"/>
  </bookViews>
  <sheets>
    <sheet name="Sample #0006(1)" sheetId="1" r:id="rId1"/>
    <sheet name="Data" sheetId="6" r:id="rId2"/>
  </sheet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  <c r="K8" i="1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6" i="6" l="1"/>
  <c r="Q6" i="6" s="1"/>
  <c r="C25" i="1" l="1"/>
  <c r="G20" i="1" l="1"/>
  <c r="G22" i="1"/>
  <c r="G23" i="1"/>
  <c r="G14" i="1"/>
  <c r="G16" i="1"/>
  <c r="G18" i="1"/>
  <c r="G21" i="1"/>
  <c r="G11" i="1"/>
  <c r="G10" i="1"/>
  <c r="G12" i="1"/>
  <c r="G15" i="1"/>
  <c r="G17" i="1"/>
  <c r="G13" i="1"/>
  <c r="G19" i="1"/>
  <c r="D25" i="1"/>
  <c r="H10" i="1" l="1"/>
  <c r="H11" i="1" l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</calcChain>
</file>

<file path=xl/sharedStrings.xml><?xml version="1.0" encoding="utf-8"?>
<sst xmlns="http://schemas.openxmlformats.org/spreadsheetml/2006/main" count="73" uniqueCount="62">
  <si>
    <t>Index</t>
  </si>
  <si>
    <t>Circ.</t>
  </si>
  <si>
    <t>FeretX</t>
  </si>
  <si>
    <t>FeretY</t>
  </si>
  <si>
    <t>FeretAngle</t>
  </si>
  <si>
    <t>MinFeret</t>
  </si>
  <si>
    <t>AR</t>
  </si>
  <si>
    <t>Round</t>
  </si>
  <si>
    <t>Solidity</t>
  </si>
  <si>
    <t>Diameter (µm)</t>
  </si>
  <si>
    <t>MicroplasticSolution.com</t>
  </si>
  <si>
    <t>Mass (µg)</t>
  </si>
  <si>
    <t>Volume (µm³)</t>
  </si>
  <si>
    <t>Feret diameter (µm)</t>
  </si>
  <si>
    <t>Area (µm²)</t>
  </si>
  <si>
    <t>Total</t>
  </si>
  <si>
    <t>PSD (%)</t>
  </si>
  <si>
    <t>Cum. PSD (%)</t>
  </si>
  <si>
    <t>Particle size distribution</t>
  </si>
  <si>
    <t>D10 (µm)</t>
  </si>
  <si>
    <t>D50 (µm)</t>
  </si>
  <si>
    <t>D90 (µm)</t>
  </si>
  <si>
    <t>contact@microplasticsolution.com</t>
  </si>
  <si>
    <t>Overlay</t>
  </si>
  <si>
    <t>Polymer Raman signature</t>
  </si>
  <si>
    <t>Raman shift (1/cm)</t>
  </si>
  <si>
    <t>Counts (relative intensity)</t>
  </si>
  <si>
    <t>Perimeter (µm)</t>
  </si>
  <si>
    <t>Area-equivalent diameter (µm)</t>
  </si>
  <si>
    <t xml:space="preserve">Major of fit ellipse (µm) </t>
  </si>
  <si>
    <t xml:space="preserve">Minor of fit ellipse (µm) </t>
  </si>
  <si>
    <t>Angle of fit ellipse</t>
  </si>
  <si>
    <t>Row Labels</t>
  </si>
  <si>
    <t>Grand Total</t>
  </si>
  <si>
    <t>Sum of Mass (µg)</t>
  </si>
  <si>
    <t>Count of Area-equivalent diameter (µm)</t>
  </si>
  <si>
    <t>Sample content</t>
  </si>
  <si>
    <t>All values in number (n) or mass (µg) of microplastic particles</t>
  </si>
  <si>
    <t>Mean Ø (µm)</t>
  </si>
  <si>
    <t>n</t>
  </si>
  <si>
    <t>µg</t>
  </si>
  <si>
    <t xml:space="preserve"> </t>
  </si>
  <si>
    <t>ExactMP™ Sample #0006(1) [Polyethylene (PE), Beads, Red, 40-60 µm]</t>
  </si>
  <si>
    <t>40-42</t>
  </si>
  <si>
    <t>48-50</t>
  </si>
  <si>
    <t>50-52</t>
  </si>
  <si>
    <t>52-54</t>
  </si>
  <si>
    <t>54-56</t>
  </si>
  <si>
    <t>56-58</t>
  </si>
  <si>
    <t>58-60</t>
  </si>
  <si>
    <t>60-62</t>
  </si>
  <si>
    <t>62-64</t>
  </si>
  <si>
    <t>64-66</t>
  </si>
  <si>
    <t>46-48</t>
  </si>
  <si>
    <t>42-44</t>
  </si>
  <si>
    <t>44-46</t>
  </si>
  <si>
    <t>&gt;66</t>
  </si>
  <si>
    <r>
      <t>Polymer specific gravity: 0.995 g/cm³ (9.95·10</t>
    </r>
    <r>
      <rPr>
        <vertAlign val="superscript"/>
        <sz val="14"/>
        <color theme="0"/>
        <rFont val="Bahnschrift"/>
        <family val="2"/>
      </rPr>
      <t>−7</t>
    </r>
    <r>
      <rPr>
        <sz val="14"/>
        <color theme="0"/>
        <rFont val="Bahnschrift"/>
        <family val="2"/>
      </rPr>
      <t xml:space="preserve"> µg/µm³)</t>
    </r>
  </si>
  <si>
    <r>
      <rPr>
        <b/>
        <i/>
        <sz val="11"/>
        <color theme="1"/>
        <rFont val="Bahnschrift Light"/>
        <family val="2"/>
      </rPr>
      <t xml:space="preserve">Note: </t>
    </r>
    <r>
      <rPr>
        <i/>
        <sz val="11"/>
        <color theme="1"/>
        <rFont val="Bahnschrift Light"/>
        <family val="2"/>
      </rPr>
      <t>D90 signifies that the 90th percentile of particles is below 61 µm in diameter</t>
    </r>
  </si>
  <si>
    <t>Edited and cleaned</t>
  </si>
  <si>
    <t>Micrograph (2.0 µm/pixel)</t>
  </si>
  <si>
    <r>
      <t xml:space="preserve">93 </t>
    </r>
    <r>
      <rPr>
        <i/>
        <sz val="14"/>
        <color theme="0"/>
        <rFont val="Bahnschrift"/>
        <family val="2"/>
      </rPr>
      <t>n</t>
    </r>
    <r>
      <rPr>
        <sz val="14"/>
        <color theme="0"/>
        <rFont val="Bahnschrift"/>
        <family val="2"/>
      </rPr>
      <t xml:space="preserve"> MPs (≈9.2 </t>
    </r>
    <r>
      <rPr>
        <i/>
        <sz val="14"/>
        <color theme="0"/>
        <rFont val="Bahnschrift"/>
        <family val="2"/>
      </rPr>
      <t>µg</t>
    </r>
    <r>
      <rPr>
        <sz val="14"/>
        <color theme="0"/>
        <rFont val="Bahnschrift"/>
        <family val="2"/>
      </rPr>
      <t>) embedded in pure pullulan film.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</si>
</sst>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0.0"/>
    <numFmt numFmtId="166" formatCode="_(* #,##0_);_(* \(#,##0\);_(* &quot;-&quot;??_);_(@_)"/>
    <numFmt numFmtId="167" formatCode="0.0000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b/>
      <sz val="14"/>
      <color theme="0"/>
      <name val="Bahnschrift"/>
      <family val="2"/>
    </font>
    <font>
      <sz val="11"/>
      <color theme="0"/>
      <name val="Bahnschrift"/>
      <family val="2"/>
    </font>
    <font>
      <b/>
      <sz val="12"/>
      <color theme="0"/>
      <name val="Bahnschrift"/>
      <family val="2"/>
    </font>
    <font>
      <sz val="14"/>
      <color theme="0"/>
      <name val="Bahnschrift"/>
      <family val="2"/>
    </font>
    <font>
      <b/>
      <sz val="16"/>
      <color theme="0"/>
      <name val="Bahnschrift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theme="0"/>
      <name val="Bahnschrift"/>
      <family val="2"/>
    </font>
    <font>
      <vertAlign val="superscript"/>
      <sz val="14"/>
      <color theme="0"/>
      <name val="Bahnschrift"/>
      <family val="2"/>
    </font>
    <font>
      <sz val="11"/>
      <color theme="1"/>
      <name val="Calibri"/>
      <family val="2"/>
      <scheme val="minor"/>
    </font>
    <font>
      <b/>
      <sz val="12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 Light"/>
      <family val="2"/>
    </font>
    <font>
      <b/>
      <i/>
      <sz val="11"/>
      <color theme="1"/>
      <name val="Bahnschrift Light"/>
      <family val="2"/>
    </font>
    <font>
      <i/>
      <sz val="14"/>
      <color theme="0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9" fillId="2" borderId="0" xfId="1" applyFont="1" applyFill="1"/>
    <xf numFmtId="0" fontId="2" fillId="4" borderId="0" xfId="0" applyFont="1" applyFill="1"/>
    <xf numFmtId="0" fontId="1" fillId="4" borderId="0" xfId="0" applyFont="1" applyFill="1"/>
    <xf numFmtId="49" fontId="1" fillId="4" borderId="1" xfId="0" applyNumberFormat="1" applyFont="1" applyFill="1" applyBorder="1"/>
    <xf numFmtId="2" fontId="1" fillId="4" borderId="0" xfId="0" applyNumberFormat="1" applyFont="1" applyFill="1" applyBorder="1"/>
    <xf numFmtId="1" fontId="1" fillId="4" borderId="0" xfId="0" applyNumberFormat="1" applyFont="1" applyFill="1"/>
    <xf numFmtId="2" fontId="1" fillId="4" borderId="0" xfId="0" applyNumberFormat="1" applyFont="1" applyFill="1"/>
    <xf numFmtId="165" fontId="1" fillId="4" borderId="0" xfId="0" applyNumberFormat="1" applyFont="1" applyFill="1"/>
    <xf numFmtId="165" fontId="1" fillId="5" borderId="0" xfId="0" applyNumberFormat="1" applyFont="1" applyFill="1"/>
    <xf numFmtId="1" fontId="1" fillId="5" borderId="0" xfId="0" applyNumberFormat="1" applyFont="1" applyFill="1"/>
    <xf numFmtId="49" fontId="1" fillId="5" borderId="1" xfId="0" applyNumberFormat="1" applyFont="1" applyFill="1" applyBorder="1"/>
    <xf numFmtId="2" fontId="1" fillId="5" borderId="0" xfId="0" applyNumberFormat="1" applyFont="1" applyFill="1" applyBorder="1"/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0" fillId="4" borderId="0" xfId="0" applyFill="1"/>
    <xf numFmtId="167" fontId="1" fillId="4" borderId="0" xfId="0" applyNumberFormat="1" applyFont="1" applyFill="1" applyAlignment="1">
      <alignment horizontal="left"/>
    </xf>
    <xf numFmtId="167" fontId="1" fillId="4" borderId="0" xfId="0" applyNumberFormat="1" applyFont="1" applyFill="1"/>
    <xf numFmtId="1" fontId="1" fillId="4" borderId="0" xfId="0" applyNumberFormat="1" applyFont="1" applyFill="1" applyAlignment="1">
      <alignment horizontal="left" wrapText="1"/>
    </xf>
    <xf numFmtId="1" fontId="1" fillId="4" borderId="0" xfId="0" applyNumberFormat="1" applyFont="1" applyFill="1" applyAlignment="1">
      <alignment horizontal="left"/>
    </xf>
    <xf numFmtId="166" fontId="10" fillId="4" borderId="0" xfId="2" applyNumberFormat="1" applyFont="1" applyFill="1" applyAlignment="1">
      <alignment vertical="center"/>
    </xf>
    <xf numFmtId="165" fontId="10" fillId="4" borderId="0" xfId="0" applyNumberFormat="1" applyFont="1" applyFill="1" applyAlignment="1">
      <alignment vertical="center"/>
    </xf>
    <xf numFmtId="1" fontId="10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4" borderId="2" xfId="0" applyFont="1" applyFill="1" applyBorder="1"/>
    <xf numFmtId="1" fontId="1" fillId="4" borderId="2" xfId="0" applyNumberFormat="1" applyFont="1" applyFill="1" applyBorder="1"/>
    <xf numFmtId="0" fontId="0" fillId="2" borderId="0" xfId="0" applyFill="1"/>
    <xf numFmtId="2" fontId="1" fillId="4" borderId="0" xfId="0" applyNumberFormat="1" applyFont="1" applyFill="1" applyAlignment="1">
      <alignment horizontal="left"/>
    </xf>
    <xf numFmtId="0" fontId="1" fillId="4" borderId="0" xfId="0" applyNumberFormat="1" applyFont="1" applyFill="1"/>
    <xf numFmtId="2" fontId="1" fillId="3" borderId="0" xfId="0" applyNumberFormat="1" applyFont="1" applyFill="1" applyAlignment="1">
      <alignment horizontal="left"/>
    </xf>
    <xf numFmtId="0" fontId="1" fillId="3" borderId="0" xfId="0" applyNumberFormat="1" applyFont="1" applyFill="1"/>
    <xf numFmtId="2" fontId="1" fillId="3" borderId="0" xfId="0" applyNumberFormat="1" applyFont="1" applyFill="1"/>
    <xf numFmtId="168" fontId="1" fillId="4" borderId="0" xfId="0" applyNumberFormat="1" applyFont="1" applyFill="1"/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6" fontId="5" fillId="2" borderId="0" xfId="2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5" fillId="4" borderId="0" xfId="0" applyFont="1" applyFill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19">
    <dxf>
      <numFmt numFmtId="2" formatCode="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ExactMP™ Sample #0006(1)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514837141494276E-2"/>
          <c:y val="0.17208075967876962"/>
          <c:w val="0.81215446218670229"/>
          <c:h val="0.48803973743493828"/>
        </c:manualLayout>
      </c:layout>
      <c:barChart>
        <c:barDir val="col"/>
        <c:grouping val="clustered"/>
        <c:varyColors val="0"/>
        <c:ser>
          <c:idx val="0"/>
          <c:order val="0"/>
          <c:tx>
            <c:v>MPs (n)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'Sample #0006(1)'!$M$10:$M$23</c:f>
                <c:numCache>
                  <c:formatCode>General</c:formatCode>
                  <c:ptCount val="14"/>
                </c:numCache>
              </c:numRef>
            </c:plus>
            <c:minus>
              <c:numRef>
                <c:f>'Sample #0006(1)'!$M$10:$M$23</c:f>
                <c:numCache>
                  <c:formatCode>General</c:formatCode>
                  <c:ptCount val="14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'Sample #0006(1)'!$B$10:$B$23</c:f>
              <c:strCache>
                <c:ptCount val="14"/>
                <c:pt idx="0">
                  <c:v>40-42</c:v>
                </c:pt>
                <c:pt idx="1">
                  <c:v>42-44</c:v>
                </c:pt>
                <c:pt idx="2">
                  <c:v>44-46</c:v>
                </c:pt>
                <c:pt idx="3">
                  <c:v>46-48</c:v>
                </c:pt>
                <c:pt idx="4">
                  <c:v>48-50</c:v>
                </c:pt>
                <c:pt idx="5">
                  <c:v>50-52</c:v>
                </c:pt>
                <c:pt idx="6">
                  <c:v>52-54</c:v>
                </c:pt>
                <c:pt idx="7">
                  <c:v>54-56</c:v>
                </c:pt>
                <c:pt idx="8">
                  <c:v>56-58</c:v>
                </c:pt>
                <c:pt idx="9">
                  <c:v>58-60</c:v>
                </c:pt>
                <c:pt idx="10">
                  <c:v>60-62</c:v>
                </c:pt>
                <c:pt idx="11">
                  <c:v>62-64</c:v>
                </c:pt>
                <c:pt idx="12">
                  <c:v>64-66</c:v>
                </c:pt>
                <c:pt idx="13">
                  <c:v>&gt;66</c:v>
                </c:pt>
              </c:strCache>
            </c:strRef>
          </c:cat>
          <c:val>
            <c:numRef>
              <c:f>'Sample #0006(1)'!$C$10:$C$23</c:f>
              <c:numCache>
                <c:formatCode>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8</c:v>
                </c:pt>
                <c:pt idx="6">
                  <c:v>8</c:v>
                </c:pt>
                <c:pt idx="7">
                  <c:v>16</c:v>
                </c:pt>
                <c:pt idx="8">
                  <c:v>15</c:v>
                </c:pt>
                <c:pt idx="9">
                  <c:v>20</c:v>
                </c:pt>
                <c:pt idx="10">
                  <c:v>17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F-43C0-BA2E-74B02275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34973520"/>
        <c:axId val="1398299088"/>
      </c:barChart>
      <c:lineChart>
        <c:grouping val="standard"/>
        <c:varyColors val="0"/>
        <c:ser>
          <c:idx val="1"/>
          <c:order val="1"/>
          <c:tx>
            <c:v>MPs (µg)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'Sample #0006(1)'!$D$10:$D$23</c:f>
              <c:numCache>
                <c:formatCode>0.00</c:formatCode>
                <c:ptCount val="14"/>
                <c:pt idx="0">
                  <c:v>3.6395972697262434E-2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0.12033150834110025</c:v>
                </c:pt>
                <c:pt idx="5">
                  <c:v>0.55744003457042901</c:v>
                </c:pt>
                <c:pt idx="6">
                  <c:v>0.61920004759639269</c:v>
                </c:pt>
                <c:pt idx="7">
                  <c:v>1.3981115635613282</c:v>
                </c:pt>
                <c:pt idx="8">
                  <c:v>1.4622842590180725</c:v>
                </c:pt>
                <c:pt idx="9">
                  <c:v>2.1536074405445325</c:v>
                </c:pt>
                <c:pt idx="10">
                  <c:v>2.0072777448152008</c:v>
                </c:pt>
                <c:pt idx="11">
                  <c:v>0.52720982831468255</c:v>
                </c:pt>
                <c:pt idx="12">
                  <c:v>0.29215481077791283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F-43C0-BA2E-74B02275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644368"/>
        <c:axId val="1534870560"/>
      </c:lineChart>
      <c:catAx>
        <c:axId val="153497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Area-equivalent diameter (µm)</a:t>
                </a:r>
              </a:p>
            </c:rich>
          </c:tx>
          <c:layout>
            <c:manualLayout>
              <c:xMode val="edge"/>
              <c:yMode val="edge"/>
              <c:x val="0.33394447832794905"/>
              <c:y val="0.8129765497091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398299088"/>
        <c:crosses val="autoZero"/>
        <c:auto val="1"/>
        <c:lblAlgn val="ctr"/>
        <c:lblOffset val="100"/>
        <c:noMultiLvlLbl val="0"/>
      </c:catAx>
      <c:valAx>
        <c:axId val="139829908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534973520"/>
        <c:crosses val="autoZero"/>
        <c:crossBetween val="between"/>
      </c:valAx>
      <c:valAx>
        <c:axId val="1534870560"/>
        <c:scaling>
          <c:orientation val="minMax"/>
          <c:max val="3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(µg)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48644368"/>
        <c:crosses val="max"/>
        <c:crossBetween val="between"/>
      </c:valAx>
      <c:catAx>
        <c:axId val="14486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3487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Cumulated</a:t>
            </a:r>
            <a:r>
              <a:rPr lang="en-US" baseline="0"/>
              <a:t> </a:t>
            </a:r>
            <a:r>
              <a:rPr lang="en-US"/>
              <a:t>PSD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7572178477694"/>
          <c:y val="0.15782855137108034"/>
          <c:w val="0.80874302821522315"/>
          <c:h val="0.6076183195434541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poly"/>
            <c:order val="3"/>
            <c:forward val="15"/>
            <c:backward val="15"/>
            <c:dispRSqr val="1"/>
            <c:dispEq val="1"/>
            <c:trendlineLbl>
              <c:layout>
                <c:manualLayout>
                  <c:x val="-0.2514713453490533"/>
                  <c:y val="4.687528742205114E-3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'Sample #0006(1)'!$H$13:$H$22</c:f>
              <c:numCache>
                <c:formatCode>0.0</c:formatCode>
                <c:ptCount val="10"/>
                <c:pt idx="0">
                  <c:v>1.0752688172043012</c:v>
                </c:pt>
                <c:pt idx="1">
                  <c:v>3.2258064516129039</c:v>
                </c:pt>
                <c:pt idx="2">
                  <c:v>11.827956989247314</c:v>
                </c:pt>
                <c:pt idx="3">
                  <c:v>20.430107526881724</c:v>
                </c:pt>
                <c:pt idx="4">
                  <c:v>37.634408602150543</c:v>
                </c:pt>
                <c:pt idx="5">
                  <c:v>53.763440860215056</c:v>
                </c:pt>
                <c:pt idx="6">
                  <c:v>75.268817204301072</c:v>
                </c:pt>
                <c:pt idx="7">
                  <c:v>93.548387096774192</c:v>
                </c:pt>
                <c:pt idx="8">
                  <c:v>97.849462365591393</c:v>
                </c:pt>
                <c:pt idx="9">
                  <c:v>100</c:v>
                </c:pt>
              </c:numCache>
            </c:numRef>
          </c:xVal>
          <c:yVal>
            <c:numRef>
              <c:f>'Sample #0006(1)'!$F$13:$F$22</c:f>
              <c:numCache>
                <c:formatCode>General</c:formatCode>
                <c:ptCount val="10"/>
                <c:pt idx="0">
                  <c:v>47</c:v>
                </c:pt>
                <c:pt idx="1">
                  <c:v>49</c:v>
                </c:pt>
                <c:pt idx="2">
                  <c:v>51</c:v>
                </c:pt>
                <c:pt idx="3">
                  <c:v>53</c:v>
                </c:pt>
                <c:pt idx="4">
                  <c:v>55</c:v>
                </c:pt>
                <c:pt idx="5">
                  <c:v>57</c:v>
                </c:pt>
                <c:pt idx="6">
                  <c:v>59</c:v>
                </c:pt>
                <c:pt idx="7">
                  <c:v>61</c:v>
                </c:pt>
                <c:pt idx="8">
                  <c:v>63</c:v>
                </c:pt>
                <c:pt idx="9">
                  <c:v>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Cum. PSD (%)</c:v>
                </c15:tx>
              </c15:filteredSeriesTitle>
            </c:ext>
            <c:ext xmlns:c16="http://schemas.microsoft.com/office/drawing/2014/chart" uri="{C3380CC4-5D6E-409C-BE32-E72D297353CC}">
              <c16:uniqueId val="{00000001-E371-4B17-9F04-E1FDDC7A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Cumulated PSD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10"/>
      </c:valAx>
      <c:valAx>
        <c:axId val="1135076272"/>
        <c:scaling>
          <c:orientation val="minMax"/>
          <c:max val="66"/>
          <c:min val="4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Diameter</a:t>
                </a:r>
                <a:r>
                  <a:rPr lang="en-US" baseline="0"/>
                  <a:t>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  <c:majorUnit val="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Raman signature (PE, Red</a:t>
            </a:r>
            <a:r>
              <a:rPr lang="en-US" baseline="0"/>
              <a:t>)</a:t>
            </a:r>
            <a:endParaRPr lang="en-US"/>
          </a:p>
        </c:rich>
      </c:tx>
      <c:layout>
        <c:manualLayout>
          <c:xMode val="edge"/>
          <c:yMode val="edge"/>
          <c:x val="0.27692465645552611"/>
          <c:y val="2.833333085447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7572178477694"/>
          <c:y val="0.15782855137108034"/>
          <c:w val="0.80874302821522315"/>
          <c:h val="0.60761831954345413"/>
        </c:manualLayout>
      </c:layout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'Sample #0006(1)'!$B$30:$B$1048576</c:f>
              <c:numCache>
                <c:formatCode>0</c:formatCode>
                <c:ptCount val="1048547"/>
                <c:pt idx="0">
                  <c:v>266.03199999999998</c:v>
                </c:pt>
                <c:pt idx="1">
                  <c:v>269.18</c:v>
                </c:pt>
                <c:pt idx="2">
                  <c:v>272.327</c:v>
                </c:pt>
                <c:pt idx="3">
                  <c:v>275.47500000000002</c:v>
                </c:pt>
                <c:pt idx="4">
                  <c:v>278.62299999999999</c:v>
                </c:pt>
                <c:pt idx="5">
                  <c:v>281.77100000000002</c:v>
                </c:pt>
                <c:pt idx="6">
                  <c:v>284.91800000000001</c:v>
                </c:pt>
                <c:pt idx="7">
                  <c:v>288.06599999999997</c:v>
                </c:pt>
                <c:pt idx="8">
                  <c:v>291.214</c:v>
                </c:pt>
                <c:pt idx="9">
                  <c:v>294.36099999999999</c:v>
                </c:pt>
                <c:pt idx="10">
                  <c:v>297.50900000000001</c:v>
                </c:pt>
                <c:pt idx="11">
                  <c:v>300.65699999999998</c:v>
                </c:pt>
                <c:pt idx="12">
                  <c:v>303.80500000000001</c:v>
                </c:pt>
                <c:pt idx="13">
                  <c:v>306.952</c:v>
                </c:pt>
                <c:pt idx="14">
                  <c:v>310.10000000000002</c:v>
                </c:pt>
                <c:pt idx="15">
                  <c:v>313.24799999999999</c:v>
                </c:pt>
                <c:pt idx="16">
                  <c:v>316.39499999999998</c:v>
                </c:pt>
                <c:pt idx="17">
                  <c:v>319.54300000000001</c:v>
                </c:pt>
                <c:pt idx="18">
                  <c:v>322.69099999999997</c:v>
                </c:pt>
                <c:pt idx="19">
                  <c:v>325.839</c:v>
                </c:pt>
                <c:pt idx="20">
                  <c:v>328.98599999999999</c:v>
                </c:pt>
                <c:pt idx="21">
                  <c:v>332.13400000000001</c:v>
                </c:pt>
                <c:pt idx="22">
                  <c:v>335.28199999999998</c:v>
                </c:pt>
                <c:pt idx="23">
                  <c:v>338.42899999999997</c:v>
                </c:pt>
                <c:pt idx="24">
                  <c:v>341.577</c:v>
                </c:pt>
                <c:pt idx="25">
                  <c:v>344.72500000000002</c:v>
                </c:pt>
                <c:pt idx="26">
                  <c:v>347.87200000000001</c:v>
                </c:pt>
                <c:pt idx="27">
                  <c:v>351.02</c:v>
                </c:pt>
                <c:pt idx="28">
                  <c:v>354.16800000000001</c:v>
                </c:pt>
                <c:pt idx="29">
                  <c:v>357.31599999999997</c:v>
                </c:pt>
                <c:pt idx="30">
                  <c:v>360.46300000000002</c:v>
                </c:pt>
                <c:pt idx="31">
                  <c:v>363.61099999999999</c:v>
                </c:pt>
                <c:pt idx="32">
                  <c:v>366.75900000000001</c:v>
                </c:pt>
                <c:pt idx="33">
                  <c:v>369.90600000000001</c:v>
                </c:pt>
                <c:pt idx="34">
                  <c:v>373.05399999999997</c:v>
                </c:pt>
                <c:pt idx="35">
                  <c:v>376.202</c:v>
                </c:pt>
                <c:pt idx="36">
                  <c:v>379.35</c:v>
                </c:pt>
                <c:pt idx="37">
                  <c:v>382.49700000000001</c:v>
                </c:pt>
                <c:pt idx="38">
                  <c:v>385.64499999999998</c:v>
                </c:pt>
                <c:pt idx="39">
                  <c:v>388.79300000000001</c:v>
                </c:pt>
                <c:pt idx="40">
                  <c:v>391.94</c:v>
                </c:pt>
                <c:pt idx="41">
                  <c:v>395.08800000000002</c:v>
                </c:pt>
                <c:pt idx="42">
                  <c:v>398.23599999999999</c:v>
                </c:pt>
                <c:pt idx="43">
                  <c:v>401.38400000000001</c:v>
                </c:pt>
                <c:pt idx="44">
                  <c:v>404.53100000000001</c:v>
                </c:pt>
                <c:pt idx="45">
                  <c:v>407.67899999999997</c:v>
                </c:pt>
                <c:pt idx="46">
                  <c:v>410.827</c:v>
                </c:pt>
                <c:pt idx="47">
                  <c:v>413.97399999999999</c:v>
                </c:pt>
                <c:pt idx="48">
                  <c:v>417.12200000000001</c:v>
                </c:pt>
                <c:pt idx="49">
                  <c:v>420.27</c:v>
                </c:pt>
                <c:pt idx="50">
                  <c:v>423.41800000000001</c:v>
                </c:pt>
                <c:pt idx="51">
                  <c:v>426.565</c:v>
                </c:pt>
                <c:pt idx="52">
                  <c:v>429.71300000000002</c:v>
                </c:pt>
                <c:pt idx="53">
                  <c:v>432.86099999999999</c:v>
                </c:pt>
                <c:pt idx="54">
                  <c:v>436.00799999999998</c:v>
                </c:pt>
                <c:pt idx="55">
                  <c:v>439.15600000000001</c:v>
                </c:pt>
                <c:pt idx="56">
                  <c:v>442.30399999999997</c:v>
                </c:pt>
                <c:pt idx="57">
                  <c:v>445.452</c:v>
                </c:pt>
                <c:pt idx="58">
                  <c:v>448.59899999999999</c:v>
                </c:pt>
                <c:pt idx="59">
                  <c:v>451.74700000000001</c:v>
                </c:pt>
                <c:pt idx="60">
                  <c:v>454.89499999999998</c:v>
                </c:pt>
                <c:pt idx="61">
                  <c:v>458.04199999999997</c:v>
                </c:pt>
                <c:pt idx="62">
                  <c:v>461.19</c:v>
                </c:pt>
                <c:pt idx="63">
                  <c:v>464.33800000000002</c:v>
                </c:pt>
                <c:pt idx="64">
                  <c:v>467.48500000000001</c:v>
                </c:pt>
                <c:pt idx="65">
                  <c:v>470.63299999999998</c:v>
                </c:pt>
                <c:pt idx="66">
                  <c:v>473.78100000000001</c:v>
                </c:pt>
                <c:pt idx="67">
                  <c:v>476.92899999999997</c:v>
                </c:pt>
                <c:pt idx="68">
                  <c:v>480.07600000000002</c:v>
                </c:pt>
                <c:pt idx="69">
                  <c:v>483.22399999999999</c:v>
                </c:pt>
                <c:pt idx="70">
                  <c:v>486.37200000000001</c:v>
                </c:pt>
                <c:pt idx="71">
                  <c:v>489.51900000000001</c:v>
                </c:pt>
                <c:pt idx="72">
                  <c:v>492.66699999999997</c:v>
                </c:pt>
                <c:pt idx="73">
                  <c:v>495.815</c:v>
                </c:pt>
                <c:pt idx="74">
                  <c:v>498.96300000000002</c:v>
                </c:pt>
                <c:pt idx="75">
                  <c:v>502.11</c:v>
                </c:pt>
                <c:pt idx="76">
                  <c:v>505.25799999999998</c:v>
                </c:pt>
                <c:pt idx="77">
                  <c:v>508.40600000000001</c:v>
                </c:pt>
                <c:pt idx="78">
                  <c:v>511.553</c:v>
                </c:pt>
                <c:pt idx="79">
                  <c:v>514.70100000000002</c:v>
                </c:pt>
                <c:pt idx="80">
                  <c:v>517.84900000000005</c:v>
                </c:pt>
                <c:pt idx="81">
                  <c:v>520.99699999999996</c:v>
                </c:pt>
                <c:pt idx="82">
                  <c:v>524.14400000000001</c:v>
                </c:pt>
                <c:pt idx="83">
                  <c:v>527.29200000000003</c:v>
                </c:pt>
                <c:pt idx="84">
                  <c:v>530.44000000000005</c:v>
                </c:pt>
                <c:pt idx="85">
                  <c:v>533.58699999999999</c:v>
                </c:pt>
                <c:pt idx="86">
                  <c:v>536.73500000000001</c:v>
                </c:pt>
                <c:pt idx="87">
                  <c:v>539.88300000000004</c:v>
                </c:pt>
                <c:pt idx="88">
                  <c:v>543.03099999999995</c:v>
                </c:pt>
                <c:pt idx="89">
                  <c:v>546.178</c:v>
                </c:pt>
                <c:pt idx="90">
                  <c:v>549.32600000000002</c:v>
                </c:pt>
                <c:pt idx="91">
                  <c:v>552.47400000000005</c:v>
                </c:pt>
                <c:pt idx="92">
                  <c:v>555.62099999999998</c:v>
                </c:pt>
                <c:pt idx="93">
                  <c:v>558.76900000000001</c:v>
                </c:pt>
                <c:pt idx="94">
                  <c:v>561.91700000000003</c:v>
                </c:pt>
                <c:pt idx="95">
                  <c:v>565.06500000000005</c:v>
                </c:pt>
                <c:pt idx="96">
                  <c:v>568.21199999999999</c:v>
                </c:pt>
                <c:pt idx="97">
                  <c:v>571.36</c:v>
                </c:pt>
                <c:pt idx="98">
                  <c:v>574.50800000000004</c:v>
                </c:pt>
                <c:pt idx="99">
                  <c:v>577.65499999999997</c:v>
                </c:pt>
                <c:pt idx="100">
                  <c:v>580.803</c:v>
                </c:pt>
                <c:pt idx="101">
                  <c:v>583.95100000000002</c:v>
                </c:pt>
                <c:pt idx="102">
                  <c:v>587.09799999999996</c:v>
                </c:pt>
                <c:pt idx="103">
                  <c:v>590.24599999999998</c:v>
                </c:pt>
                <c:pt idx="104">
                  <c:v>593.39400000000001</c:v>
                </c:pt>
                <c:pt idx="105">
                  <c:v>596.54200000000003</c:v>
                </c:pt>
                <c:pt idx="106">
                  <c:v>599.68899999999996</c:v>
                </c:pt>
                <c:pt idx="107">
                  <c:v>602.83699999999999</c:v>
                </c:pt>
                <c:pt idx="108">
                  <c:v>605.98500000000001</c:v>
                </c:pt>
                <c:pt idx="109">
                  <c:v>609.13199999999995</c:v>
                </c:pt>
                <c:pt idx="110">
                  <c:v>612.28</c:v>
                </c:pt>
                <c:pt idx="111">
                  <c:v>615.428</c:v>
                </c:pt>
                <c:pt idx="112">
                  <c:v>618.57600000000002</c:v>
                </c:pt>
                <c:pt idx="113">
                  <c:v>621.72299999999996</c:v>
                </c:pt>
                <c:pt idx="114">
                  <c:v>624.87099999999998</c:v>
                </c:pt>
                <c:pt idx="115">
                  <c:v>628.01900000000001</c:v>
                </c:pt>
                <c:pt idx="116">
                  <c:v>631.16600000000005</c:v>
                </c:pt>
                <c:pt idx="117">
                  <c:v>634.31399999999996</c:v>
                </c:pt>
                <c:pt idx="118">
                  <c:v>637.46199999999999</c:v>
                </c:pt>
                <c:pt idx="119">
                  <c:v>640.61</c:v>
                </c:pt>
                <c:pt idx="120">
                  <c:v>643.75699999999995</c:v>
                </c:pt>
                <c:pt idx="121">
                  <c:v>646.90499999999997</c:v>
                </c:pt>
                <c:pt idx="122">
                  <c:v>650.053</c:v>
                </c:pt>
                <c:pt idx="123">
                  <c:v>653.20000000000005</c:v>
                </c:pt>
                <c:pt idx="124">
                  <c:v>656.34799999999996</c:v>
                </c:pt>
                <c:pt idx="125">
                  <c:v>659.49599999999998</c:v>
                </c:pt>
                <c:pt idx="126">
                  <c:v>662.64400000000001</c:v>
                </c:pt>
                <c:pt idx="127">
                  <c:v>665.79100000000005</c:v>
                </c:pt>
                <c:pt idx="128">
                  <c:v>668.93899999999996</c:v>
                </c:pt>
                <c:pt idx="129">
                  <c:v>672.08699999999999</c:v>
                </c:pt>
                <c:pt idx="130">
                  <c:v>675.23400000000004</c:v>
                </c:pt>
                <c:pt idx="131">
                  <c:v>678.38199999999995</c:v>
                </c:pt>
                <c:pt idx="132">
                  <c:v>681.53</c:v>
                </c:pt>
                <c:pt idx="133">
                  <c:v>684.678</c:v>
                </c:pt>
                <c:pt idx="134">
                  <c:v>687.82500000000005</c:v>
                </c:pt>
                <c:pt idx="135">
                  <c:v>690.97299999999996</c:v>
                </c:pt>
                <c:pt idx="136">
                  <c:v>694.12099999999998</c:v>
                </c:pt>
                <c:pt idx="137">
                  <c:v>697.26800000000003</c:v>
                </c:pt>
                <c:pt idx="138">
                  <c:v>700.41600000000005</c:v>
                </c:pt>
                <c:pt idx="139">
                  <c:v>703.56399999999996</c:v>
                </c:pt>
                <c:pt idx="140">
                  <c:v>706.71100000000001</c:v>
                </c:pt>
                <c:pt idx="141">
                  <c:v>709.85900000000004</c:v>
                </c:pt>
                <c:pt idx="142">
                  <c:v>713.00699999999995</c:v>
                </c:pt>
                <c:pt idx="143">
                  <c:v>716.15499999999997</c:v>
                </c:pt>
                <c:pt idx="144">
                  <c:v>719.30200000000002</c:v>
                </c:pt>
                <c:pt idx="145">
                  <c:v>722.45</c:v>
                </c:pt>
                <c:pt idx="146">
                  <c:v>725.59799999999996</c:v>
                </c:pt>
                <c:pt idx="147">
                  <c:v>728.745</c:v>
                </c:pt>
                <c:pt idx="148">
                  <c:v>731.89300000000003</c:v>
                </c:pt>
                <c:pt idx="149">
                  <c:v>735.04100000000005</c:v>
                </c:pt>
                <c:pt idx="150">
                  <c:v>738.18899999999996</c:v>
                </c:pt>
                <c:pt idx="151">
                  <c:v>741.33600000000001</c:v>
                </c:pt>
                <c:pt idx="152">
                  <c:v>744.48400000000004</c:v>
                </c:pt>
                <c:pt idx="153">
                  <c:v>747.63199999999995</c:v>
                </c:pt>
                <c:pt idx="154">
                  <c:v>750.779</c:v>
                </c:pt>
                <c:pt idx="155">
                  <c:v>753.92700000000002</c:v>
                </c:pt>
                <c:pt idx="156">
                  <c:v>757.07500000000005</c:v>
                </c:pt>
                <c:pt idx="157">
                  <c:v>760.22299999999996</c:v>
                </c:pt>
                <c:pt idx="158">
                  <c:v>763.37</c:v>
                </c:pt>
                <c:pt idx="159">
                  <c:v>766.51800000000003</c:v>
                </c:pt>
                <c:pt idx="160">
                  <c:v>769.66600000000005</c:v>
                </c:pt>
                <c:pt idx="161">
                  <c:v>772.81299999999999</c:v>
                </c:pt>
                <c:pt idx="162">
                  <c:v>775.96100000000001</c:v>
                </c:pt>
                <c:pt idx="163">
                  <c:v>779.10900000000004</c:v>
                </c:pt>
                <c:pt idx="164">
                  <c:v>782.25699999999995</c:v>
                </c:pt>
                <c:pt idx="165">
                  <c:v>785.404</c:v>
                </c:pt>
                <c:pt idx="166">
                  <c:v>788.55200000000002</c:v>
                </c:pt>
                <c:pt idx="167">
                  <c:v>791.7</c:v>
                </c:pt>
                <c:pt idx="168">
                  <c:v>794.84699999999998</c:v>
                </c:pt>
                <c:pt idx="169">
                  <c:v>797.995</c:v>
                </c:pt>
                <c:pt idx="170">
                  <c:v>801.14300000000003</c:v>
                </c:pt>
                <c:pt idx="171">
                  <c:v>804.29100000000005</c:v>
                </c:pt>
                <c:pt idx="172">
                  <c:v>807.43799999999999</c:v>
                </c:pt>
                <c:pt idx="173">
                  <c:v>810.58600000000001</c:v>
                </c:pt>
                <c:pt idx="174">
                  <c:v>813.73400000000004</c:v>
                </c:pt>
                <c:pt idx="175">
                  <c:v>816.88099999999997</c:v>
                </c:pt>
                <c:pt idx="176">
                  <c:v>820.029</c:v>
                </c:pt>
                <c:pt idx="177">
                  <c:v>823.17700000000002</c:v>
                </c:pt>
                <c:pt idx="178">
                  <c:v>826.32399999999996</c:v>
                </c:pt>
                <c:pt idx="179">
                  <c:v>829.47199999999998</c:v>
                </c:pt>
                <c:pt idx="180">
                  <c:v>832.62</c:v>
                </c:pt>
                <c:pt idx="181">
                  <c:v>835.76800000000003</c:v>
                </c:pt>
                <c:pt idx="182">
                  <c:v>838.91499999999996</c:v>
                </c:pt>
                <c:pt idx="183">
                  <c:v>842.06299999999999</c:v>
                </c:pt>
                <c:pt idx="184">
                  <c:v>845.21100000000001</c:v>
                </c:pt>
                <c:pt idx="185">
                  <c:v>848.35799999999995</c:v>
                </c:pt>
                <c:pt idx="186">
                  <c:v>851.50599999999997</c:v>
                </c:pt>
                <c:pt idx="187">
                  <c:v>854.654</c:v>
                </c:pt>
                <c:pt idx="188">
                  <c:v>857.80200000000002</c:v>
                </c:pt>
                <c:pt idx="189">
                  <c:v>860.94899999999996</c:v>
                </c:pt>
                <c:pt idx="190">
                  <c:v>864.09699999999998</c:v>
                </c:pt>
                <c:pt idx="191">
                  <c:v>867.245</c:v>
                </c:pt>
                <c:pt idx="192">
                  <c:v>870.39200000000005</c:v>
                </c:pt>
                <c:pt idx="193">
                  <c:v>873.54</c:v>
                </c:pt>
                <c:pt idx="194">
                  <c:v>876.68799999999999</c:v>
                </c:pt>
                <c:pt idx="195">
                  <c:v>879.83600000000001</c:v>
                </c:pt>
                <c:pt idx="196">
                  <c:v>882.98299999999995</c:v>
                </c:pt>
                <c:pt idx="197">
                  <c:v>886.13099999999997</c:v>
                </c:pt>
                <c:pt idx="198">
                  <c:v>889.279</c:v>
                </c:pt>
                <c:pt idx="199">
                  <c:v>892.42600000000004</c:v>
                </c:pt>
                <c:pt idx="200">
                  <c:v>895.57399999999996</c:v>
                </c:pt>
                <c:pt idx="201">
                  <c:v>898.72199999999998</c:v>
                </c:pt>
                <c:pt idx="202">
                  <c:v>901.87</c:v>
                </c:pt>
                <c:pt idx="203">
                  <c:v>905.01700000000005</c:v>
                </c:pt>
                <c:pt idx="204">
                  <c:v>908.16499999999996</c:v>
                </c:pt>
                <c:pt idx="205">
                  <c:v>911.31299999999999</c:v>
                </c:pt>
                <c:pt idx="206">
                  <c:v>914.46</c:v>
                </c:pt>
                <c:pt idx="207">
                  <c:v>917.60799999999995</c:v>
                </c:pt>
                <c:pt idx="208">
                  <c:v>920.75599999999997</c:v>
                </c:pt>
                <c:pt idx="209">
                  <c:v>923.904</c:v>
                </c:pt>
                <c:pt idx="210">
                  <c:v>927.05100000000004</c:v>
                </c:pt>
                <c:pt idx="211">
                  <c:v>930.19899999999996</c:v>
                </c:pt>
                <c:pt idx="212">
                  <c:v>933.34699999999998</c:v>
                </c:pt>
                <c:pt idx="213">
                  <c:v>936.49400000000003</c:v>
                </c:pt>
                <c:pt idx="214">
                  <c:v>939.64200000000005</c:v>
                </c:pt>
                <c:pt idx="215">
                  <c:v>942.79</c:v>
                </c:pt>
                <c:pt idx="216">
                  <c:v>945.93799999999999</c:v>
                </c:pt>
                <c:pt idx="217">
                  <c:v>949.08500000000004</c:v>
                </c:pt>
                <c:pt idx="218">
                  <c:v>952.23299999999995</c:v>
                </c:pt>
                <c:pt idx="219">
                  <c:v>955.38099999999997</c:v>
                </c:pt>
                <c:pt idx="220">
                  <c:v>958.52800000000002</c:v>
                </c:pt>
                <c:pt idx="221">
                  <c:v>961.67600000000004</c:v>
                </c:pt>
                <c:pt idx="222">
                  <c:v>964.82399999999996</c:v>
                </c:pt>
                <c:pt idx="223">
                  <c:v>967.971</c:v>
                </c:pt>
                <c:pt idx="224">
                  <c:v>971.11900000000003</c:v>
                </c:pt>
                <c:pt idx="225">
                  <c:v>974.26700000000005</c:v>
                </c:pt>
                <c:pt idx="226">
                  <c:v>977.41499999999996</c:v>
                </c:pt>
                <c:pt idx="227">
                  <c:v>980.56200000000001</c:v>
                </c:pt>
                <c:pt idx="228">
                  <c:v>983.71</c:v>
                </c:pt>
                <c:pt idx="229">
                  <c:v>986.85799999999995</c:v>
                </c:pt>
                <c:pt idx="230">
                  <c:v>990.005</c:v>
                </c:pt>
                <c:pt idx="231">
                  <c:v>993.15300000000002</c:v>
                </c:pt>
                <c:pt idx="232">
                  <c:v>996.30100000000004</c:v>
                </c:pt>
                <c:pt idx="233">
                  <c:v>999.44899999999996</c:v>
                </c:pt>
                <c:pt idx="234">
                  <c:v>1002.596</c:v>
                </c:pt>
                <c:pt idx="235">
                  <c:v>1005.744</c:v>
                </c:pt>
                <c:pt idx="236">
                  <c:v>1008.8920000000001</c:v>
                </c:pt>
                <c:pt idx="237">
                  <c:v>1012.039</c:v>
                </c:pt>
                <c:pt idx="238">
                  <c:v>1015.187</c:v>
                </c:pt>
                <c:pt idx="239">
                  <c:v>1018.335</c:v>
                </c:pt>
                <c:pt idx="240">
                  <c:v>1021.4829999999999</c:v>
                </c:pt>
                <c:pt idx="241">
                  <c:v>1024.6300000000001</c:v>
                </c:pt>
                <c:pt idx="242">
                  <c:v>1027.778</c:v>
                </c:pt>
                <c:pt idx="243">
                  <c:v>1030.9259999999999</c:v>
                </c:pt>
                <c:pt idx="244">
                  <c:v>1034.0730000000001</c:v>
                </c:pt>
                <c:pt idx="245">
                  <c:v>1037.221</c:v>
                </c:pt>
                <c:pt idx="246">
                  <c:v>1040.3689999999999</c:v>
                </c:pt>
                <c:pt idx="247">
                  <c:v>1043.5170000000001</c:v>
                </c:pt>
                <c:pt idx="248">
                  <c:v>1046.664</c:v>
                </c:pt>
                <c:pt idx="249">
                  <c:v>1049.8119999999999</c:v>
                </c:pt>
                <c:pt idx="250">
                  <c:v>1052.96</c:v>
                </c:pt>
                <c:pt idx="251">
                  <c:v>1056.107</c:v>
                </c:pt>
                <c:pt idx="252">
                  <c:v>1059.2550000000001</c:v>
                </c:pt>
                <c:pt idx="253">
                  <c:v>1062.403</c:v>
                </c:pt>
                <c:pt idx="254">
                  <c:v>1065.5509999999999</c:v>
                </c:pt>
                <c:pt idx="255">
                  <c:v>1068.6980000000001</c:v>
                </c:pt>
                <c:pt idx="256">
                  <c:v>1071.846</c:v>
                </c:pt>
                <c:pt idx="257">
                  <c:v>1074.9939999999999</c:v>
                </c:pt>
                <c:pt idx="258">
                  <c:v>1078.1410000000001</c:v>
                </c:pt>
                <c:pt idx="259">
                  <c:v>1081.289</c:v>
                </c:pt>
                <c:pt idx="260">
                  <c:v>1084.4369999999999</c:v>
                </c:pt>
                <c:pt idx="261">
                  <c:v>1087.5840000000001</c:v>
                </c:pt>
                <c:pt idx="262">
                  <c:v>1090.732</c:v>
                </c:pt>
                <c:pt idx="263">
                  <c:v>1093.8800000000001</c:v>
                </c:pt>
                <c:pt idx="264">
                  <c:v>1097.028</c:v>
                </c:pt>
                <c:pt idx="265">
                  <c:v>1100.175</c:v>
                </c:pt>
                <c:pt idx="266">
                  <c:v>1103.3230000000001</c:v>
                </c:pt>
                <c:pt idx="267">
                  <c:v>1106.471</c:v>
                </c:pt>
                <c:pt idx="268">
                  <c:v>1109.6179999999999</c:v>
                </c:pt>
                <c:pt idx="269">
                  <c:v>1112.7660000000001</c:v>
                </c:pt>
                <c:pt idx="270">
                  <c:v>1115.914</c:v>
                </c:pt>
                <c:pt idx="271">
                  <c:v>1119.0619999999999</c:v>
                </c:pt>
                <c:pt idx="272">
                  <c:v>1122.2090000000001</c:v>
                </c:pt>
                <c:pt idx="273">
                  <c:v>1125.357</c:v>
                </c:pt>
                <c:pt idx="274">
                  <c:v>1128.5050000000001</c:v>
                </c:pt>
                <c:pt idx="275">
                  <c:v>1131.652</c:v>
                </c:pt>
                <c:pt idx="276">
                  <c:v>1134.8</c:v>
                </c:pt>
                <c:pt idx="277">
                  <c:v>1137.9480000000001</c:v>
                </c:pt>
                <c:pt idx="278">
                  <c:v>1141.096</c:v>
                </c:pt>
                <c:pt idx="279">
                  <c:v>1144.2429999999999</c:v>
                </c:pt>
                <c:pt idx="280">
                  <c:v>1147.3910000000001</c:v>
                </c:pt>
                <c:pt idx="281">
                  <c:v>1150.539</c:v>
                </c:pt>
                <c:pt idx="282">
                  <c:v>1153.6859999999999</c:v>
                </c:pt>
                <c:pt idx="283">
                  <c:v>1156.8340000000001</c:v>
                </c:pt>
                <c:pt idx="284">
                  <c:v>1159.982</c:v>
                </c:pt>
                <c:pt idx="285">
                  <c:v>1163.1300000000001</c:v>
                </c:pt>
                <c:pt idx="286">
                  <c:v>1166.277</c:v>
                </c:pt>
                <c:pt idx="287">
                  <c:v>1169.425</c:v>
                </c:pt>
                <c:pt idx="288">
                  <c:v>1172.5730000000001</c:v>
                </c:pt>
                <c:pt idx="289">
                  <c:v>1175.72</c:v>
                </c:pt>
                <c:pt idx="290">
                  <c:v>1178.8679999999999</c:v>
                </c:pt>
                <c:pt idx="291">
                  <c:v>1182.0160000000001</c:v>
                </c:pt>
                <c:pt idx="292">
                  <c:v>1185.164</c:v>
                </c:pt>
                <c:pt idx="293">
                  <c:v>1188.3109999999999</c:v>
                </c:pt>
                <c:pt idx="294">
                  <c:v>1191.4590000000001</c:v>
                </c:pt>
                <c:pt idx="295">
                  <c:v>1194.607</c:v>
                </c:pt>
                <c:pt idx="296">
                  <c:v>1197.7539999999999</c:v>
                </c:pt>
                <c:pt idx="297">
                  <c:v>1200.902</c:v>
                </c:pt>
                <c:pt idx="298">
                  <c:v>1204.05</c:v>
                </c:pt>
                <c:pt idx="299">
                  <c:v>1207.1969999999999</c:v>
                </c:pt>
                <c:pt idx="300">
                  <c:v>1210.345</c:v>
                </c:pt>
                <c:pt idx="301">
                  <c:v>1213.4929999999999</c:v>
                </c:pt>
                <c:pt idx="302">
                  <c:v>1216.6410000000001</c:v>
                </c:pt>
                <c:pt idx="303">
                  <c:v>1219.788</c:v>
                </c:pt>
                <c:pt idx="304">
                  <c:v>1222.9359999999999</c:v>
                </c:pt>
                <c:pt idx="305">
                  <c:v>1226.0840000000001</c:v>
                </c:pt>
                <c:pt idx="306">
                  <c:v>1229.231</c:v>
                </c:pt>
                <c:pt idx="307">
                  <c:v>1232.3789999999999</c:v>
                </c:pt>
                <c:pt idx="308">
                  <c:v>1235.527</c:v>
                </c:pt>
                <c:pt idx="309">
                  <c:v>1238.675</c:v>
                </c:pt>
                <c:pt idx="310">
                  <c:v>1241.8219999999999</c:v>
                </c:pt>
                <c:pt idx="311">
                  <c:v>1244.97</c:v>
                </c:pt>
                <c:pt idx="312">
                  <c:v>1248.1179999999999</c:v>
                </c:pt>
                <c:pt idx="313">
                  <c:v>1251.2650000000001</c:v>
                </c:pt>
                <c:pt idx="314">
                  <c:v>1254.413</c:v>
                </c:pt>
                <c:pt idx="315">
                  <c:v>1257.5609999999999</c:v>
                </c:pt>
                <c:pt idx="316">
                  <c:v>1260.7090000000001</c:v>
                </c:pt>
                <c:pt idx="317">
                  <c:v>1263.856</c:v>
                </c:pt>
                <c:pt idx="318">
                  <c:v>1267.0039999999999</c:v>
                </c:pt>
                <c:pt idx="319">
                  <c:v>1270.152</c:v>
                </c:pt>
                <c:pt idx="320">
                  <c:v>1273.299</c:v>
                </c:pt>
                <c:pt idx="321">
                  <c:v>1276.4469999999999</c:v>
                </c:pt>
                <c:pt idx="322">
                  <c:v>1279.595</c:v>
                </c:pt>
                <c:pt idx="323">
                  <c:v>1282.7429999999999</c:v>
                </c:pt>
                <c:pt idx="324">
                  <c:v>1285.8900000000001</c:v>
                </c:pt>
                <c:pt idx="325">
                  <c:v>1289.038</c:v>
                </c:pt>
                <c:pt idx="326">
                  <c:v>1292.1859999999999</c:v>
                </c:pt>
                <c:pt idx="327">
                  <c:v>1295.3330000000001</c:v>
                </c:pt>
                <c:pt idx="328">
                  <c:v>1298.481</c:v>
                </c:pt>
                <c:pt idx="329">
                  <c:v>1301.6289999999999</c:v>
                </c:pt>
                <c:pt idx="330">
                  <c:v>1304.777</c:v>
                </c:pt>
                <c:pt idx="331">
                  <c:v>1307.924</c:v>
                </c:pt>
                <c:pt idx="332">
                  <c:v>1311.0719999999999</c:v>
                </c:pt>
                <c:pt idx="333">
                  <c:v>1314.22</c:v>
                </c:pt>
                <c:pt idx="334">
                  <c:v>1317.367</c:v>
                </c:pt>
                <c:pt idx="335">
                  <c:v>1320.5150000000001</c:v>
                </c:pt>
                <c:pt idx="336">
                  <c:v>1323.663</c:v>
                </c:pt>
                <c:pt idx="337">
                  <c:v>1326.81</c:v>
                </c:pt>
                <c:pt idx="338">
                  <c:v>1329.9580000000001</c:v>
                </c:pt>
                <c:pt idx="339">
                  <c:v>1333.106</c:v>
                </c:pt>
                <c:pt idx="340">
                  <c:v>1336.2539999999999</c:v>
                </c:pt>
                <c:pt idx="341">
                  <c:v>1339.4010000000001</c:v>
                </c:pt>
                <c:pt idx="342">
                  <c:v>1342.549</c:v>
                </c:pt>
                <c:pt idx="343">
                  <c:v>1345.6969999999999</c:v>
                </c:pt>
                <c:pt idx="344">
                  <c:v>1348.8440000000001</c:v>
                </c:pt>
                <c:pt idx="345">
                  <c:v>1351.992</c:v>
                </c:pt>
                <c:pt idx="346">
                  <c:v>1355.14</c:v>
                </c:pt>
                <c:pt idx="347">
                  <c:v>1358.288</c:v>
                </c:pt>
                <c:pt idx="348">
                  <c:v>1361.4349999999999</c:v>
                </c:pt>
                <c:pt idx="349">
                  <c:v>1364.5830000000001</c:v>
                </c:pt>
                <c:pt idx="350">
                  <c:v>1367.731</c:v>
                </c:pt>
                <c:pt idx="351">
                  <c:v>1370.8779999999999</c:v>
                </c:pt>
                <c:pt idx="352">
                  <c:v>1374.0260000000001</c:v>
                </c:pt>
                <c:pt idx="353">
                  <c:v>1377.174</c:v>
                </c:pt>
                <c:pt idx="354">
                  <c:v>1380.3219999999999</c:v>
                </c:pt>
                <c:pt idx="355">
                  <c:v>1383.4690000000001</c:v>
                </c:pt>
                <c:pt idx="356">
                  <c:v>1386.617</c:v>
                </c:pt>
                <c:pt idx="357">
                  <c:v>1389.7650000000001</c:v>
                </c:pt>
                <c:pt idx="358">
                  <c:v>1392.912</c:v>
                </c:pt>
                <c:pt idx="359">
                  <c:v>1396.06</c:v>
                </c:pt>
                <c:pt idx="360">
                  <c:v>1399.2080000000001</c:v>
                </c:pt>
                <c:pt idx="361">
                  <c:v>1402.356</c:v>
                </c:pt>
                <c:pt idx="362">
                  <c:v>1405.5029999999999</c:v>
                </c:pt>
                <c:pt idx="363">
                  <c:v>1408.6510000000001</c:v>
                </c:pt>
                <c:pt idx="364">
                  <c:v>1411.799</c:v>
                </c:pt>
                <c:pt idx="365">
                  <c:v>1414.9459999999999</c:v>
                </c:pt>
                <c:pt idx="366">
                  <c:v>1418.0940000000001</c:v>
                </c:pt>
                <c:pt idx="367">
                  <c:v>1421.242</c:v>
                </c:pt>
                <c:pt idx="368">
                  <c:v>1424.39</c:v>
                </c:pt>
                <c:pt idx="369">
                  <c:v>1427.537</c:v>
                </c:pt>
                <c:pt idx="370">
                  <c:v>1430.6849999999999</c:v>
                </c:pt>
                <c:pt idx="371">
                  <c:v>1433.8330000000001</c:v>
                </c:pt>
                <c:pt idx="372">
                  <c:v>1436.98</c:v>
                </c:pt>
                <c:pt idx="373">
                  <c:v>1440.1279999999999</c:v>
                </c:pt>
                <c:pt idx="374">
                  <c:v>1443.2760000000001</c:v>
                </c:pt>
                <c:pt idx="375">
                  <c:v>1446.423</c:v>
                </c:pt>
                <c:pt idx="376">
                  <c:v>1449.5709999999999</c:v>
                </c:pt>
                <c:pt idx="377">
                  <c:v>1452.7190000000001</c:v>
                </c:pt>
                <c:pt idx="378">
                  <c:v>1455.867</c:v>
                </c:pt>
                <c:pt idx="379">
                  <c:v>1459.0139999999999</c:v>
                </c:pt>
                <c:pt idx="380">
                  <c:v>1462.162</c:v>
                </c:pt>
                <c:pt idx="381">
                  <c:v>1465.31</c:v>
                </c:pt>
                <c:pt idx="382">
                  <c:v>1468.4570000000001</c:v>
                </c:pt>
                <c:pt idx="383">
                  <c:v>1471.605</c:v>
                </c:pt>
                <c:pt idx="384">
                  <c:v>1474.7529999999999</c:v>
                </c:pt>
                <c:pt idx="385">
                  <c:v>1477.9010000000001</c:v>
                </c:pt>
                <c:pt idx="386">
                  <c:v>1481.048</c:v>
                </c:pt>
                <c:pt idx="387">
                  <c:v>1484.1959999999999</c:v>
                </c:pt>
                <c:pt idx="388">
                  <c:v>1487.3440000000001</c:v>
                </c:pt>
                <c:pt idx="389">
                  <c:v>1490.491</c:v>
                </c:pt>
                <c:pt idx="390">
                  <c:v>1493.6389999999999</c:v>
                </c:pt>
                <c:pt idx="391">
                  <c:v>1496.787</c:v>
                </c:pt>
                <c:pt idx="392">
                  <c:v>1499.9349999999999</c:v>
                </c:pt>
                <c:pt idx="393">
                  <c:v>1503.0820000000001</c:v>
                </c:pt>
                <c:pt idx="394">
                  <c:v>1506.23</c:v>
                </c:pt>
                <c:pt idx="395">
                  <c:v>1509.3779999999999</c:v>
                </c:pt>
                <c:pt idx="396">
                  <c:v>1512.5250000000001</c:v>
                </c:pt>
                <c:pt idx="397">
                  <c:v>1515.673</c:v>
                </c:pt>
                <c:pt idx="398">
                  <c:v>1518.8209999999999</c:v>
                </c:pt>
                <c:pt idx="399">
                  <c:v>1521.9690000000001</c:v>
                </c:pt>
                <c:pt idx="400">
                  <c:v>1525.116</c:v>
                </c:pt>
                <c:pt idx="401">
                  <c:v>1528.2639999999999</c:v>
                </c:pt>
                <c:pt idx="402">
                  <c:v>1531.412</c:v>
                </c:pt>
                <c:pt idx="403">
                  <c:v>1534.559</c:v>
                </c:pt>
                <c:pt idx="404">
                  <c:v>1537.7070000000001</c:v>
                </c:pt>
                <c:pt idx="405">
                  <c:v>1540.855</c:v>
                </c:pt>
                <c:pt idx="406">
                  <c:v>1544.0029999999999</c:v>
                </c:pt>
                <c:pt idx="407">
                  <c:v>1547.15</c:v>
                </c:pt>
                <c:pt idx="408">
                  <c:v>1550.298</c:v>
                </c:pt>
                <c:pt idx="409">
                  <c:v>1553.4459999999999</c:v>
                </c:pt>
                <c:pt idx="410">
                  <c:v>1556.5930000000001</c:v>
                </c:pt>
                <c:pt idx="411">
                  <c:v>1559.741</c:v>
                </c:pt>
                <c:pt idx="412">
                  <c:v>1562.8889999999999</c:v>
                </c:pt>
                <c:pt idx="413">
                  <c:v>1566.037</c:v>
                </c:pt>
                <c:pt idx="414">
                  <c:v>1569.184</c:v>
                </c:pt>
                <c:pt idx="415">
                  <c:v>1572.3320000000001</c:v>
                </c:pt>
                <c:pt idx="416">
                  <c:v>1575.48</c:v>
                </c:pt>
                <c:pt idx="417">
                  <c:v>1578.627</c:v>
                </c:pt>
                <c:pt idx="418">
                  <c:v>1581.7750000000001</c:v>
                </c:pt>
                <c:pt idx="419">
                  <c:v>1584.923</c:v>
                </c:pt>
                <c:pt idx="420">
                  <c:v>1588.07</c:v>
                </c:pt>
                <c:pt idx="421">
                  <c:v>1591.2180000000001</c:v>
                </c:pt>
                <c:pt idx="422">
                  <c:v>1594.366</c:v>
                </c:pt>
                <c:pt idx="423">
                  <c:v>1597.5139999999999</c:v>
                </c:pt>
                <c:pt idx="424">
                  <c:v>1600.6610000000001</c:v>
                </c:pt>
                <c:pt idx="425">
                  <c:v>1603.809</c:v>
                </c:pt>
                <c:pt idx="426">
                  <c:v>1606.9570000000001</c:v>
                </c:pt>
                <c:pt idx="427">
                  <c:v>1610.104</c:v>
                </c:pt>
                <c:pt idx="428">
                  <c:v>1613.252</c:v>
                </c:pt>
                <c:pt idx="429">
                  <c:v>1616.4</c:v>
                </c:pt>
                <c:pt idx="430">
                  <c:v>1619.548</c:v>
                </c:pt>
                <c:pt idx="431">
                  <c:v>1622.6949999999999</c:v>
                </c:pt>
                <c:pt idx="432">
                  <c:v>1625.8430000000001</c:v>
                </c:pt>
                <c:pt idx="433">
                  <c:v>1628.991</c:v>
                </c:pt>
                <c:pt idx="434">
                  <c:v>1632.1379999999999</c:v>
                </c:pt>
                <c:pt idx="435">
                  <c:v>1635.2860000000001</c:v>
                </c:pt>
                <c:pt idx="436">
                  <c:v>1638.434</c:v>
                </c:pt>
                <c:pt idx="437">
                  <c:v>1641.5820000000001</c:v>
                </c:pt>
                <c:pt idx="438">
                  <c:v>1644.729</c:v>
                </c:pt>
                <c:pt idx="439">
                  <c:v>1647.877</c:v>
                </c:pt>
                <c:pt idx="440">
                  <c:v>1651.0250000000001</c:v>
                </c:pt>
                <c:pt idx="441">
                  <c:v>1654.172</c:v>
                </c:pt>
                <c:pt idx="442">
                  <c:v>1657.32</c:v>
                </c:pt>
                <c:pt idx="443">
                  <c:v>1660.4680000000001</c:v>
                </c:pt>
                <c:pt idx="444">
                  <c:v>1663.616</c:v>
                </c:pt>
                <c:pt idx="445">
                  <c:v>1666.7629999999999</c:v>
                </c:pt>
                <c:pt idx="446">
                  <c:v>1669.9110000000001</c:v>
                </c:pt>
                <c:pt idx="447">
                  <c:v>1673.059</c:v>
                </c:pt>
                <c:pt idx="448">
                  <c:v>1676.2059999999999</c:v>
                </c:pt>
                <c:pt idx="449">
                  <c:v>1679.354</c:v>
                </c:pt>
                <c:pt idx="450">
                  <c:v>1682.502</c:v>
                </c:pt>
                <c:pt idx="451">
                  <c:v>1685.65</c:v>
                </c:pt>
                <c:pt idx="452">
                  <c:v>1688.797</c:v>
                </c:pt>
                <c:pt idx="453">
                  <c:v>1691.9449999999999</c:v>
                </c:pt>
                <c:pt idx="454">
                  <c:v>1695.0930000000001</c:v>
                </c:pt>
                <c:pt idx="455">
                  <c:v>1698.24</c:v>
                </c:pt>
                <c:pt idx="456">
                  <c:v>1701.3879999999999</c:v>
                </c:pt>
                <c:pt idx="457">
                  <c:v>1704.5360000000001</c:v>
                </c:pt>
                <c:pt idx="458">
                  <c:v>1707.683</c:v>
                </c:pt>
                <c:pt idx="459">
                  <c:v>1710.8309999999999</c:v>
                </c:pt>
                <c:pt idx="460">
                  <c:v>1713.979</c:v>
                </c:pt>
                <c:pt idx="461">
                  <c:v>1717.127</c:v>
                </c:pt>
                <c:pt idx="462">
                  <c:v>1720.2739999999999</c:v>
                </c:pt>
                <c:pt idx="463">
                  <c:v>1723.422</c:v>
                </c:pt>
                <c:pt idx="464">
                  <c:v>1726.57</c:v>
                </c:pt>
                <c:pt idx="465">
                  <c:v>1729.7170000000001</c:v>
                </c:pt>
                <c:pt idx="466">
                  <c:v>1732.865</c:v>
                </c:pt>
                <c:pt idx="467">
                  <c:v>1736.0129999999999</c:v>
                </c:pt>
                <c:pt idx="468">
                  <c:v>1739.1610000000001</c:v>
                </c:pt>
                <c:pt idx="469">
                  <c:v>1742.308</c:v>
                </c:pt>
                <c:pt idx="470">
                  <c:v>1745.4559999999999</c:v>
                </c:pt>
                <c:pt idx="471">
                  <c:v>1748.604</c:v>
                </c:pt>
                <c:pt idx="472">
                  <c:v>1751.751</c:v>
                </c:pt>
                <c:pt idx="473">
                  <c:v>1754.8989999999999</c:v>
                </c:pt>
                <c:pt idx="474">
                  <c:v>1758.047</c:v>
                </c:pt>
                <c:pt idx="475">
                  <c:v>1761.1949999999999</c:v>
                </c:pt>
                <c:pt idx="476">
                  <c:v>1764.3420000000001</c:v>
                </c:pt>
                <c:pt idx="477">
                  <c:v>1767.49</c:v>
                </c:pt>
                <c:pt idx="478">
                  <c:v>1770.6379999999999</c:v>
                </c:pt>
                <c:pt idx="479">
                  <c:v>1773.7850000000001</c:v>
                </c:pt>
                <c:pt idx="480">
                  <c:v>1776.933</c:v>
                </c:pt>
                <c:pt idx="481">
                  <c:v>1780.0809999999999</c:v>
                </c:pt>
                <c:pt idx="482">
                  <c:v>1783.229</c:v>
                </c:pt>
                <c:pt idx="483">
                  <c:v>1786.376</c:v>
                </c:pt>
                <c:pt idx="484">
                  <c:v>1789.5239999999999</c:v>
                </c:pt>
                <c:pt idx="485">
                  <c:v>1792.672</c:v>
                </c:pt>
                <c:pt idx="486">
                  <c:v>1795.819</c:v>
                </c:pt>
                <c:pt idx="487">
                  <c:v>1798.9670000000001</c:v>
                </c:pt>
                <c:pt idx="488">
                  <c:v>1802.115</c:v>
                </c:pt>
                <c:pt idx="489">
                  <c:v>1805.2629999999999</c:v>
                </c:pt>
                <c:pt idx="490">
                  <c:v>1808.41</c:v>
                </c:pt>
                <c:pt idx="491">
                  <c:v>1811.558</c:v>
                </c:pt>
                <c:pt idx="492">
                  <c:v>1814.7059999999999</c:v>
                </c:pt>
                <c:pt idx="493">
                  <c:v>1817.8530000000001</c:v>
                </c:pt>
                <c:pt idx="494">
                  <c:v>1821.001</c:v>
                </c:pt>
                <c:pt idx="495">
                  <c:v>1824.1489999999999</c:v>
                </c:pt>
                <c:pt idx="496">
                  <c:v>1827.296</c:v>
                </c:pt>
                <c:pt idx="497">
                  <c:v>1830.444</c:v>
                </c:pt>
                <c:pt idx="498">
                  <c:v>1833.5920000000001</c:v>
                </c:pt>
                <c:pt idx="499">
                  <c:v>1836.74</c:v>
                </c:pt>
                <c:pt idx="500">
                  <c:v>1839.8869999999999</c:v>
                </c:pt>
                <c:pt idx="501">
                  <c:v>1843.0350000000001</c:v>
                </c:pt>
                <c:pt idx="502">
                  <c:v>1846.183</c:v>
                </c:pt>
                <c:pt idx="503">
                  <c:v>1849.33</c:v>
                </c:pt>
                <c:pt idx="504">
                  <c:v>1852.4780000000001</c:v>
                </c:pt>
                <c:pt idx="505">
                  <c:v>1855.626</c:v>
                </c:pt>
                <c:pt idx="506">
                  <c:v>1858.7739999999999</c:v>
                </c:pt>
                <c:pt idx="507">
                  <c:v>1861.921</c:v>
                </c:pt>
                <c:pt idx="508">
                  <c:v>1865.069</c:v>
                </c:pt>
                <c:pt idx="509">
                  <c:v>1868.2170000000001</c:v>
                </c:pt>
                <c:pt idx="510">
                  <c:v>1871.364</c:v>
                </c:pt>
                <c:pt idx="511">
                  <c:v>1874.5119999999999</c:v>
                </c:pt>
                <c:pt idx="512">
                  <c:v>1877.66</c:v>
                </c:pt>
                <c:pt idx="513">
                  <c:v>1880.808</c:v>
                </c:pt>
                <c:pt idx="514">
                  <c:v>1883.9549999999999</c:v>
                </c:pt>
                <c:pt idx="515">
                  <c:v>1887.1030000000001</c:v>
                </c:pt>
                <c:pt idx="516">
                  <c:v>1890.251</c:v>
                </c:pt>
                <c:pt idx="517">
                  <c:v>1893.3979999999999</c:v>
                </c:pt>
                <c:pt idx="518">
                  <c:v>1896.546</c:v>
                </c:pt>
                <c:pt idx="519">
                  <c:v>1899.694</c:v>
                </c:pt>
                <c:pt idx="520">
                  <c:v>1902.8420000000001</c:v>
                </c:pt>
                <c:pt idx="521">
                  <c:v>1905.989</c:v>
                </c:pt>
                <c:pt idx="522">
                  <c:v>1909.1369999999999</c:v>
                </c:pt>
                <c:pt idx="523">
                  <c:v>1912.2850000000001</c:v>
                </c:pt>
                <c:pt idx="524">
                  <c:v>1915.432</c:v>
                </c:pt>
                <c:pt idx="525">
                  <c:v>1918.58</c:v>
                </c:pt>
                <c:pt idx="526">
                  <c:v>1921.7280000000001</c:v>
                </c:pt>
                <c:pt idx="527">
                  <c:v>1924.876</c:v>
                </c:pt>
                <c:pt idx="528">
                  <c:v>1928.0229999999999</c:v>
                </c:pt>
                <c:pt idx="529">
                  <c:v>1931.171</c:v>
                </c:pt>
                <c:pt idx="530">
                  <c:v>1934.319</c:v>
                </c:pt>
                <c:pt idx="531">
                  <c:v>1937.4659999999999</c:v>
                </c:pt>
                <c:pt idx="532">
                  <c:v>1940.614</c:v>
                </c:pt>
                <c:pt idx="533">
                  <c:v>1943.7619999999999</c:v>
                </c:pt>
                <c:pt idx="534">
                  <c:v>1946.9090000000001</c:v>
                </c:pt>
                <c:pt idx="535">
                  <c:v>1950.057</c:v>
                </c:pt>
                <c:pt idx="536">
                  <c:v>1953.2049999999999</c:v>
                </c:pt>
                <c:pt idx="537">
                  <c:v>1956.3530000000001</c:v>
                </c:pt>
                <c:pt idx="538">
                  <c:v>1959.5</c:v>
                </c:pt>
                <c:pt idx="539">
                  <c:v>1962.6479999999999</c:v>
                </c:pt>
                <c:pt idx="540">
                  <c:v>1965.796</c:v>
                </c:pt>
                <c:pt idx="541">
                  <c:v>1968.943</c:v>
                </c:pt>
                <c:pt idx="542">
                  <c:v>1972.0909999999999</c:v>
                </c:pt>
                <c:pt idx="543">
                  <c:v>1975.239</c:v>
                </c:pt>
                <c:pt idx="544">
                  <c:v>1978.3869999999999</c:v>
                </c:pt>
                <c:pt idx="545">
                  <c:v>1981.5340000000001</c:v>
                </c:pt>
                <c:pt idx="546">
                  <c:v>1984.682</c:v>
                </c:pt>
                <c:pt idx="547">
                  <c:v>1987.83</c:v>
                </c:pt>
                <c:pt idx="548">
                  <c:v>1990.9770000000001</c:v>
                </c:pt>
                <c:pt idx="549">
                  <c:v>1994.125</c:v>
                </c:pt>
                <c:pt idx="550">
                  <c:v>1997.2729999999999</c:v>
                </c:pt>
                <c:pt idx="551">
                  <c:v>2000.421</c:v>
                </c:pt>
                <c:pt idx="552">
                  <c:v>2003.568</c:v>
                </c:pt>
                <c:pt idx="553">
                  <c:v>2006.7159999999999</c:v>
                </c:pt>
                <c:pt idx="554">
                  <c:v>2009.864</c:v>
                </c:pt>
                <c:pt idx="555">
                  <c:v>2013.011</c:v>
                </c:pt>
                <c:pt idx="556">
                  <c:v>2016.1590000000001</c:v>
                </c:pt>
                <c:pt idx="557">
                  <c:v>2019.307</c:v>
                </c:pt>
                <c:pt idx="558">
                  <c:v>2022.4549999999999</c:v>
                </c:pt>
                <c:pt idx="559">
                  <c:v>2025.6020000000001</c:v>
                </c:pt>
                <c:pt idx="560">
                  <c:v>2028.75</c:v>
                </c:pt>
                <c:pt idx="561">
                  <c:v>2031.8979999999999</c:v>
                </c:pt>
                <c:pt idx="562">
                  <c:v>2035.0450000000001</c:v>
                </c:pt>
                <c:pt idx="563">
                  <c:v>2038.193</c:v>
                </c:pt>
                <c:pt idx="564">
                  <c:v>2041.3409999999999</c:v>
                </c:pt>
                <c:pt idx="565">
                  <c:v>2044.489</c:v>
                </c:pt>
                <c:pt idx="566">
                  <c:v>2047.636</c:v>
                </c:pt>
                <c:pt idx="567">
                  <c:v>2050.7840000000001</c:v>
                </c:pt>
                <c:pt idx="568">
                  <c:v>2053.9319999999998</c:v>
                </c:pt>
                <c:pt idx="569">
                  <c:v>2057.0790000000002</c:v>
                </c:pt>
                <c:pt idx="570">
                  <c:v>2060.2269999999999</c:v>
                </c:pt>
                <c:pt idx="571">
                  <c:v>2063.375</c:v>
                </c:pt>
                <c:pt idx="572">
                  <c:v>2066.5219999999999</c:v>
                </c:pt>
                <c:pt idx="573">
                  <c:v>2069.67</c:v>
                </c:pt>
                <c:pt idx="574">
                  <c:v>2072.8180000000002</c:v>
                </c:pt>
                <c:pt idx="575">
                  <c:v>2075.9659999999999</c:v>
                </c:pt>
                <c:pt idx="576">
                  <c:v>2079.1129999999998</c:v>
                </c:pt>
                <c:pt idx="577">
                  <c:v>2082.261</c:v>
                </c:pt>
                <c:pt idx="578">
                  <c:v>2085.4090000000001</c:v>
                </c:pt>
                <c:pt idx="579">
                  <c:v>2088.556</c:v>
                </c:pt>
                <c:pt idx="580">
                  <c:v>2091.7040000000002</c:v>
                </c:pt>
                <c:pt idx="581">
                  <c:v>2094.8519999999999</c:v>
                </c:pt>
                <c:pt idx="582">
                  <c:v>2098</c:v>
                </c:pt>
                <c:pt idx="583">
                  <c:v>2101.1469999999999</c:v>
                </c:pt>
                <c:pt idx="584">
                  <c:v>2104.2950000000001</c:v>
                </c:pt>
                <c:pt idx="585">
                  <c:v>2107.4430000000002</c:v>
                </c:pt>
                <c:pt idx="586">
                  <c:v>2110.59</c:v>
                </c:pt>
                <c:pt idx="587">
                  <c:v>2113.7379999999998</c:v>
                </c:pt>
                <c:pt idx="588">
                  <c:v>2116.886</c:v>
                </c:pt>
                <c:pt idx="589">
                  <c:v>2120.0340000000001</c:v>
                </c:pt>
                <c:pt idx="590">
                  <c:v>2123.181</c:v>
                </c:pt>
                <c:pt idx="591">
                  <c:v>2126.3290000000002</c:v>
                </c:pt>
                <c:pt idx="592">
                  <c:v>2129.4769999999999</c:v>
                </c:pt>
                <c:pt idx="593">
                  <c:v>2132.6239999999998</c:v>
                </c:pt>
                <c:pt idx="594">
                  <c:v>2135.7719999999999</c:v>
                </c:pt>
                <c:pt idx="595">
                  <c:v>2138.92</c:v>
                </c:pt>
                <c:pt idx="596">
                  <c:v>2142.0680000000002</c:v>
                </c:pt>
                <c:pt idx="597">
                  <c:v>2145.2150000000001</c:v>
                </c:pt>
                <c:pt idx="598">
                  <c:v>2148.3629999999998</c:v>
                </c:pt>
                <c:pt idx="599">
                  <c:v>2151.511</c:v>
                </c:pt>
                <c:pt idx="600">
                  <c:v>2154.6579999999999</c:v>
                </c:pt>
                <c:pt idx="601">
                  <c:v>2157.806</c:v>
                </c:pt>
                <c:pt idx="602">
                  <c:v>2160.9540000000002</c:v>
                </c:pt>
                <c:pt idx="603">
                  <c:v>2164.1019999999999</c:v>
                </c:pt>
                <c:pt idx="604">
                  <c:v>2167.2489999999998</c:v>
                </c:pt>
                <c:pt idx="605">
                  <c:v>2170.3969999999999</c:v>
                </c:pt>
                <c:pt idx="606">
                  <c:v>2173.5450000000001</c:v>
                </c:pt>
                <c:pt idx="607">
                  <c:v>2176.692</c:v>
                </c:pt>
                <c:pt idx="608">
                  <c:v>2179.84</c:v>
                </c:pt>
                <c:pt idx="609">
                  <c:v>2182.9879999999998</c:v>
                </c:pt>
                <c:pt idx="610">
                  <c:v>2186.1350000000002</c:v>
                </c:pt>
                <c:pt idx="611">
                  <c:v>2189.2829999999999</c:v>
                </c:pt>
                <c:pt idx="612">
                  <c:v>2192.431</c:v>
                </c:pt>
                <c:pt idx="613">
                  <c:v>2195.5790000000002</c:v>
                </c:pt>
                <c:pt idx="614">
                  <c:v>2198.7260000000001</c:v>
                </c:pt>
                <c:pt idx="615">
                  <c:v>2201.8739999999998</c:v>
                </c:pt>
                <c:pt idx="616">
                  <c:v>2205.0219999999999</c:v>
                </c:pt>
                <c:pt idx="617">
                  <c:v>2208.1689999999999</c:v>
                </c:pt>
                <c:pt idx="618">
                  <c:v>2211.317</c:v>
                </c:pt>
                <c:pt idx="619">
                  <c:v>2214.4650000000001</c:v>
                </c:pt>
                <c:pt idx="620">
                  <c:v>2217.6129999999998</c:v>
                </c:pt>
                <c:pt idx="621">
                  <c:v>2220.7600000000002</c:v>
                </c:pt>
                <c:pt idx="622">
                  <c:v>2223.9079999999999</c:v>
                </c:pt>
                <c:pt idx="623">
                  <c:v>2227.056</c:v>
                </c:pt>
                <c:pt idx="624">
                  <c:v>2230.203</c:v>
                </c:pt>
                <c:pt idx="625">
                  <c:v>2233.3510000000001</c:v>
                </c:pt>
                <c:pt idx="626">
                  <c:v>2236.4989999999998</c:v>
                </c:pt>
                <c:pt idx="627">
                  <c:v>2239.6469999999999</c:v>
                </c:pt>
                <c:pt idx="628">
                  <c:v>2242.7939999999999</c:v>
                </c:pt>
                <c:pt idx="629">
                  <c:v>2245.942</c:v>
                </c:pt>
                <c:pt idx="630">
                  <c:v>2249.09</c:v>
                </c:pt>
                <c:pt idx="631">
                  <c:v>2252.2370000000001</c:v>
                </c:pt>
                <c:pt idx="632">
                  <c:v>2255.3850000000002</c:v>
                </c:pt>
                <c:pt idx="633">
                  <c:v>2258.5329999999999</c:v>
                </c:pt>
                <c:pt idx="634">
                  <c:v>2261.681</c:v>
                </c:pt>
                <c:pt idx="635">
                  <c:v>2264.828</c:v>
                </c:pt>
                <c:pt idx="636">
                  <c:v>2267.9760000000001</c:v>
                </c:pt>
                <c:pt idx="637">
                  <c:v>2271.1239999999998</c:v>
                </c:pt>
                <c:pt idx="638">
                  <c:v>2274.2710000000002</c:v>
                </c:pt>
                <c:pt idx="639">
                  <c:v>2277.4189999999999</c:v>
                </c:pt>
                <c:pt idx="640">
                  <c:v>2280.567</c:v>
                </c:pt>
                <c:pt idx="641">
                  <c:v>2283.7150000000001</c:v>
                </c:pt>
                <c:pt idx="642">
                  <c:v>2286.8620000000001</c:v>
                </c:pt>
                <c:pt idx="643">
                  <c:v>2290.0100000000002</c:v>
                </c:pt>
                <c:pt idx="644">
                  <c:v>2293.1579999999999</c:v>
                </c:pt>
                <c:pt idx="645">
                  <c:v>2296.3049999999998</c:v>
                </c:pt>
                <c:pt idx="646">
                  <c:v>2299.453</c:v>
                </c:pt>
                <c:pt idx="647">
                  <c:v>2302.6010000000001</c:v>
                </c:pt>
                <c:pt idx="648">
                  <c:v>2305.7489999999998</c:v>
                </c:pt>
                <c:pt idx="649">
                  <c:v>2308.8960000000002</c:v>
                </c:pt>
                <c:pt idx="650">
                  <c:v>2312.0439999999999</c:v>
                </c:pt>
                <c:pt idx="651">
                  <c:v>2315.192</c:v>
                </c:pt>
                <c:pt idx="652">
                  <c:v>2318.3389999999999</c:v>
                </c:pt>
                <c:pt idx="653">
                  <c:v>2321.4870000000001</c:v>
                </c:pt>
                <c:pt idx="654">
                  <c:v>2324.6350000000002</c:v>
                </c:pt>
                <c:pt idx="655">
                  <c:v>2327.7820000000002</c:v>
                </c:pt>
                <c:pt idx="656">
                  <c:v>2330.9299999999998</c:v>
                </c:pt>
                <c:pt idx="657">
                  <c:v>2334.078</c:v>
                </c:pt>
                <c:pt idx="658">
                  <c:v>2337.2260000000001</c:v>
                </c:pt>
                <c:pt idx="659">
                  <c:v>2340.373</c:v>
                </c:pt>
                <c:pt idx="660">
                  <c:v>2343.5210000000002</c:v>
                </c:pt>
                <c:pt idx="661">
                  <c:v>2346.6689999999999</c:v>
                </c:pt>
                <c:pt idx="662">
                  <c:v>2349.8159999999998</c:v>
                </c:pt>
                <c:pt idx="663">
                  <c:v>2352.9639999999999</c:v>
                </c:pt>
                <c:pt idx="664">
                  <c:v>2356.1120000000001</c:v>
                </c:pt>
                <c:pt idx="665">
                  <c:v>2359.2600000000002</c:v>
                </c:pt>
                <c:pt idx="666">
                  <c:v>2362.4070000000002</c:v>
                </c:pt>
                <c:pt idx="667">
                  <c:v>2365.5549999999998</c:v>
                </c:pt>
                <c:pt idx="668">
                  <c:v>2368.703</c:v>
                </c:pt>
                <c:pt idx="669">
                  <c:v>2371.85</c:v>
                </c:pt>
                <c:pt idx="670">
                  <c:v>2374.998</c:v>
                </c:pt>
                <c:pt idx="671">
                  <c:v>2378.1460000000002</c:v>
                </c:pt>
                <c:pt idx="672">
                  <c:v>2381.2939999999999</c:v>
                </c:pt>
                <c:pt idx="673">
                  <c:v>2384.4409999999998</c:v>
                </c:pt>
                <c:pt idx="674">
                  <c:v>2387.5889999999999</c:v>
                </c:pt>
                <c:pt idx="675">
                  <c:v>2390.7370000000001</c:v>
                </c:pt>
                <c:pt idx="676">
                  <c:v>2393.884</c:v>
                </c:pt>
                <c:pt idx="677">
                  <c:v>2397.0320000000002</c:v>
                </c:pt>
                <c:pt idx="678">
                  <c:v>2400.1799999999998</c:v>
                </c:pt>
                <c:pt idx="679">
                  <c:v>2403.328</c:v>
                </c:pt>
                <c:pt idx="680">
                  <c:v>2406.4749999999999</c:v>
                </c:pt>
                <c:pt idx="681">
                  <c:v>2409.623</c:v>
                </c:pt>
                <c:pt idx="682">
                  <c:v>2412.7710000000002</c:v>
                </c:pt>
                <c:pt idx="683">
                  <c:v>2415.9180000000001</c:v>
                </c:pt>
                <c:pt idx="684">
                  <c:v>2419.0659999999998</c:v>
                </c:pt>
                <c:pt idx="685">
                  <c:v>2422.2139999999999</c:v>
                </c:pt>
                <c:pt idx="686">
                  <c:v>2425.3620000000001</c:v>
                </c:pt>
                <c:pt idx="687">
                  <c:v>2428.509</c:v>
                </c:pt>
                <c:pt idx="688">
                  <c:v>2431.6570000000002</c:v>
                </c:pt>
                <c:pt idx="689">
                  <c:v>2434.8049999999998</c:v>
                </c:pt>
                <c:pt idx="690">
                  <c:v>2437.9520000000002</c:v>
                </c:pt>
                <c:pt idx="691">
                  <c:v>2441.1</c:v>
                </c:pt>
                <c:pt idx="692">
                  <c:v>2444.248</c:v>
                </c:pt>
                <c:pt idx="693">
                  <c:v>2447.395</c:v>
                </c:pt>
                <c:pt idx="694">
                  <c:v>2450.5430000000001</c:v>
                </c:pt>
                <c:pt idx="695">
                  <c:v>2453.6909999999998</c:v>
                </c:pt>
                <c:pt idx="696">
                  <c:v>2456.8389999999999</c:v>
                </c:pt>
                <c:pt idx="697">
                  <c:v>2459.9859999999999</c:v>
                </c:pt>
                <c:pt idx="698">
                  <c:v>2463.134</c:v>
                </c:pt>
                <c:pt idx="699">
                  <c:v>2466.2820000000002</c:v>
                </c:pt>
                <c:pt idx="700">
                  <c:v>2469.4290000000001</c:v>
                </c:pt>
                <c:pt idx="701">
                  <c:v>2472.5770000000002</c:v>
                </c:pt>
                <c:pt idx="702">
                  <c:v>2475.7249999999999</c:v>
                </c:pt>
                <c:pt idx="703">
                  <c:v>2478.873</c:v>
                </c:pt>
                <c:pt idx="704">
                  <c:v>2482.02</c:v>
                </c:pt>
                <c:pt idx="705">
                  <c:v>2485.1680000000001</c:v>
                </c:pt>
                <c:pt idx="706">
                  <c:v>2488.3159999999998</c:v>
                </c:pt>
                <c:pt idx="707">
                  <c:v>2491.4630000000002</c:v>
                </c:pt>
                <c:pt idx="708">
                  <c:v>2494.6109999999999</c:v>
                </c:pt>
                <c:pt idx="709">
                  <c:v>2497.759</c:v>
                </c:pt>
                <c:pt idx="710">
                  <c:v>2500.9070000000002</c:v>
                </c:pt>
                <c:pt idx="711">
                  <c:v>2504.0540000000001</c:v>
                </c:pt>
                <c:pt idx="712">
                  <c:v>2507.2020000000002</c:v>
                </c:pt>
                <c:pt idx="713">
                  <c:v>2510.35</c:v>
                </c:pt>
                <c:pt idx="714">
                  <c:v>2513.4969999999998</c:v>
                </c:pt>
                <c:pt idx="715">
                  <c:v>2516.645</c:v>
                </c:pt>
                <c:pt idx="716">
                  <c:v>2519.7930000000001</c:v>
                </c:pt>
                <c:pt idx="717">
                  <c:v>2522.9409999999998</c:v>
                </c:pt>
                <c:pt idx="718">
                  <c:v>2526.0880000000002</c:v>
                </c:pt>
                <c:pt idx="719">
                  <c:v>2529.2359999999999</c:v>
                </c:pt>
                <c:pt idx="720">
                  <c:v>2532.384</c:v>
                </c:pt>
                <c:pt idx="721">
                  <c:v>2535.5309999999999</c:v>
                </c:pt>
                <c:pt idx="722">
                  <c:v>2538.6790000000001</c:v>
                </c:pt>
                <c:pt idx="723">
                  <c:v>2541.8270000000002</c:v>
                </c:pt>
                <c:pt idx="724">
                  <c:v>2544.9749999999999</c:v>
                </c:pt>
                <c:pt idx="725">
                  <c:v>2548.1219999999998</c:v>
                </c:pt>
                <c:pt idx="726">
                  <c:v>2551.27</c:v>
                </c:pt>
                <c:pt idx="727">
                  <c:v>2554.4180000000001</c:v>
                </c:pt>
                <c:pt idx="728">
                  <c:v>2557.5650000000001</c:v>
                </c:pt>
                <c:pt idx="729">
                  <c:v>2560.7130000000002</c:v>
                </c:pt>
                <c:pt idx="730">
                  <c:v>2563.8609999999999</c:v>
                </c:pt>
                <c:pt idx="731">
                  <c:v>2567.0079999999998</c:v>
                </c:pt>
                <c:pt idx="732">
                  <c:v>2570.1559999999999</c:v>
                </c:pt>
                <c:pt idx="733">
                  <c:v>2573.3040000000001</c:v>
                </c:pt>
                <c:pt idx="734">
                  <c:v>2576.4520000000002</c:v>
                </c:pt>
                <c:pt idx="735">
                  <c:v>2579.5990000000002</c:v>
                </c:pt>
                <c:pt idx="736">
                  <c:v>2582.7469999999998</c:v>
                </c:pt>
                <c:pt idx="737">
                  <c:v>2585.895</c:v>
                </c:pt>
                <c:pt idx="738">
                  <c:v>2589.0419999999999</c:v>
                </c:pt>
                <c:pt idx="739">
                  <c:v>2592.19</c:v>
                </c:pt>
                <c:pt idx="740">
                  <c:v>2595.3380000000002</c:v>
                </c:pt>
                <c:pt idx="741">
                  <c:v>2598.4859999999999</c:v>
                </c:pt>
                <c:pt idx="742">
                  <c:v>2601.6329999999998</c:v>
                </c:pt>
                <c:pt idx="743">
                  <c:v>2604.7809999999999</c:v>
                </c:pt>
                <c:pt idx="744">
                  <c:v>2607.9290000000001</c:v>
                </c:pt>
                <c:pt idx="745">
                  <c:v>2611.076</c:v>
                </c:pt>
                <c:pt idx="746">
                  <c:v>2614.2240000000002</c:v>
                </c:pt>
                <c:pt idx="747">
                  <c:v>2617.3719999999998</c:v>
                </c:pt>
                <c:pt idx="748">
                  <c:v>2620.52</c:v>
                </c:pt>
                <c:pt idx="749">
                  <c:v>2623.6669999999999</c:v>
                </c:pt>
                <c:pt idx="750">
                  <c:v>2626.8150000000001</c:v>
                </c:pt>
                <c:pt idx="751">
                  <c:v>2629.9630000000002</c:v>
                </c:pt>
                <c:pt idx="752">
                  <c:v>2633.11</c:v>
                </c:pt>
                <c:pt idx="753">
                  <c:v>2636.2579999999998</c:v>
                </c:pt>
                <c:pt idx="754">
                  <c:v>2639.4059999999999</c:v>
                </c:pt>
                <c:pt idx="755">
                  <c:v>2642.5540000000001</c:v>
                </c:pt>
                <c:pt idx="756">
                  <c:v>2645.701</c:v>
                </c:pt>
                <c:pt idx="757">
                  <c:v>2648.8490000000002</c:v>
                </c:pt>
                <c:pt idx="758">
                  <c:v>2651.9969999999998</c:v>
                </c:pt>
                <c:pt idx="759">
                  <c:v>2655.1439999999998</c:v>
                </c:pt>
                <c:pt idx="760">
                  <c:v>2658.2919999999999</c:v>
                </c:pt>
                <c:pt idx="761">
                  <c:v>2661.44</c:v>
                </c:pt>
                <c:pt idx="762">
                  <c:v>2664.5880000000002</c:v>
                </c:pt>
                <c:pt idx="763">
                  <c:v>2667.7350000000001</c:v>
                </c:pt>
                <c:pt idx="764">
                  <c:v>2670.8829999999998</c:v>
                </c:pt>
                <c:pt idx="765">
                  <c:v>2674.0309999999999</c:v>
                </c:pt>
                <c:pt idx="766">
                  <c:v>2677.1779999999999</c:v>
                </c:pt>
                <c:pt idx="767">
                  <c:v>2680.326</c:v>
                </c:pt>
                <c:pt idx="768">
                  <c:v>2683.4740000000002</c:v>
                </c:pt>
                <c:pt idx="769">
                  <c:v>2686.6210000000001</c:v>
                </c:pt>
                <c:pt idx="770">
                  <c:v>2689.7689999999998</c:v>
                </c:pt>
                <c:pt idx="771">
                  <c:v>2692.9169999999999</c:v>
                </c:pt>
                <c:pt idx="772">
                  <c:v>2696.0650000000001</c:v>
                </c:pt>
                <c:pt idx="773">
                  <c:v>2699.212</c:v>
                </c:pt>
                <c:pt idx="774">
                  <c:v>2702.36</c:v>
                </c:pt>
                <c:pt idx="775">
                  <c:v>2705.5079999999998</c:v>
                </c:pt>
                <c:pt idx="776">
                  <c:v>2708.6550000000002</c:v>
                </c:pt>
                <c:pt idx="777">
                  <c:v>2711.8029999999999</c:v>
                </c:pt>
                <c:pt idx="778">
                  <c:v>2714.951</c:v>
                </c:pt>
                <c:pt idx="779">
                  <c:v>2718.0990000000002</c:v>
                </c:pt>
                <c:pt idx="780">
                  <c:v>2721.2460000000001</c:v>
                </c:pt>
                <c:pt idx="781">
                  <c:v>2724.3939999999998</c:v>
                </c:pt>
                <c:pt idx="782">
                  <c:v>2727.5419999999999</c:v>
                </c:pt>
                <c:pt idx="783">
                  <c:v>2730.6889999999999</c:v>
                </c:pt>
                <c:pt idx="784">
                  <c:v>2733.837</c:v>
                </c:pt>
                <c:pt idx="785">
                  <c:v>2736.9850000000001</c:v>
                </c:pt>
                <c:pt idx="786">
                  <c:v>2740.1329999999998</c:v>
                </c:pt>
                <c:pt idx="787">
                  <c:v>2743.28</c:v>
                </c:pt>
                <c:pt idx="788">
                  <c:v>2746.4279999999999</c:v>
                </c:pt>
                <c:pt idx="789">
                  <c:v>2749.576</c:v>
                </c:pt>
                <c:pt idx="790">
                  <c:v>2752.723</c:v>
                </c:pt>
                <c:pt idx="791">
                  <c:v>2755.8710000000001</c:v>
                </c:pt>
                <c:pt idx="792">
                  <c:v>2759.0189999999998</c:v>
                </c:pt>
                <c:pt idx="793">
                  <c:v>2762.1669999999999</c:v>
                </c:pt>
                <c:pt idx="794">
                  <c:v>2765.3139999999999</c:v>
                </c:pt>
                <c:pt idx="795">
                  <c:v>2768.462</c:v>
                </c:pt>
                <c:pt idx="796">
                  <c:v>2771.61</c:v>
                </c:pt>
                <c:pt idx="797">
                  <c:v>2774.7570000000001</c:v>
                </c:pt>
                <c:pt idx="798">
                  <c:v>2777.9050000000002</c:v>
                </c:pt>
                <c:pt idx="799">
                  <c:v>2781.0529999999999</c:v>
                </c:pt>
                <c:pt idx="800">
                  <c:v>2784.201</c:v>
                </c:pt>
                <c:pt idx="801">
                  <c:v>2787.348</c:v>
                </c:pt>
                <c:pt idx="802">
                  <c:v>2790.4960000000001</c:v>
                </c:pt>
                <c:pt idx="803">
                  <c:v>2793.6439999999998</c:v>
                </c:pt>
                <c:pt idx="804">
                  <c:v>2796.7910000000002</c:v>
                </c:pt>
                <c:pt idx="805">
                  <c:v>2799.9389999999999</c:v>
                </c:pt>
                <c:pt idx="806">
                  <c:v>2803.087</c:v>
                </c:pt>
                <c:pt idx="807">
                  <c:v>2806.2339999999999</c:v>
                </c:pt>
                <c:pt idx="808">
                  <c:v>2809.3820000000001</c:v>
                </c:pt>
                <c:pt idx="809">
                  <c:v>2812.53</c:v>
                </c:pt>
                <c:pt idx="810">
                  <c:v>2815.6779999999999</c:v>
                </c:pt>
                <c:pt idx="811">
                  <c:v>2818.8249999999998</c:v>
                </c:pt>
                <c:pt idx="812">
                  <c:v>2821.973</c:v>
                </c:pt>
                <c:pt idx="813">
                  <c:v>2825.1210000000001</c:v>
                </c:pt>
                <c:pt idx="814">
                  <c:v>2828.268</c:v>
                </c:pt>
                <c:pt idx="815">
                  <c:v>2831.4160000000002</c:v>
                </c:pt>
                <c:pt idx="816">
                  <c:v>2834.5639999999999</c:v>
                </c:pt>
                <c:pt idx="817">
                  <c:v>2837.712</c:v>
                </c:pt>
                <c:pt idx="818">
                  <c:v>2840.8589999999999</c:v>
                </c:pt>
                <c:pt idx="819">
                  <c:v>2844.0070000000001</c:v>
                </c:pt>
                <c:pt idx="820">
                  <c:v>2847.1550000000002</c:v>
                </c:pt>
                <c:pt idx="821">
                  <c:v>2850.3020000000001</c:v>
                </c:pt>
                <c:pt idx="822">
                  <c:v>2853.45</c:v>
                </c:pt>
                <c:pt idx="823">
                  <c:v>2856.598</c:v>
                </c:pt>
                <c:pt idx="824">
                  <c:v>2859.7460000000001</c:v>
                </c:pt>
                <c:pt idx="825">
                  <c:v>2862.893</c:v>
                </c:pt>
                <c:pt idx="826">
                  <c:v>2866.0410000000002</c:v>
                </c:pt>
                <c:pt idx="827">
                  <c:v>2869.1889999999999</c:v>
                </c:pt>
                <c:pt idx="828">
                  <c:v>2872.3359999999998</c:v>
                </c:pt>
                <c:pt idx="829">
                  <c:v>2875.4839999999999</c:v>
                </c:pt>
                <c:pt idx="830">
                  <c:v>2878.6320000000001</c:v>
                </c:pt>
                <c:pt idx="831">
                  <c:v>2881.78</c:v>
                </c:pt>
                <c:pt idx="832">
                  <c:v>2884.9270000000001</c:v>
                </c:pt>
                <c:pt idx="833">
                  <c:v>2888.0749999999998</c:v>
                </c:pt>
                <c:pt idx="834">
                  <c:v>2891.223</c:v>
                </c:pt>
                <c:pt idx="835">
                  <c:v>2894.37</c:v>
                </c:pt>
                <c:pt idx="836">
                  <c:v>2897.518</c:v>
                </c:pt>
                <c:pt idx="837">
                  <c:v>2900.6660000000002</c:v>
                </c:pt>
                <c:pt idx="838">
                  <c:v>2903.8139999999999</c:v>
                </c:pt>
                <c:pt idx="839">
                  <c:v>2906.9609999999998</c:v>
                </c:pt>
                <c:pt idx="840">
                  <c:v>2910.1089999999999</c:v>
                </c:pt>
                <c:pt idx="841">
                  <c:v>2913.2570000000001</c:v>
                </c:pt>
                <c:pt idx="842">
                  <c:v>2916.404</c:v>
                </c:pt>
                <c:pt idx="843">
                  <c:v>2919.5520000000001</c:v>
                </c:pt>
                <c:pt idx="844">
                  <c:v>2922.7</c:v>
                </c:pt>
                <c:pt idx="845">
                  <c:v>2925.848</c:v>
                </c:pt>
                <c:pt idx="846">
                  <c:v>2928.9949999999999</c:v>
                </c:pt>
                <c:pt idx="847">
                  <c:v>2932.143</c:v>
                </c:pt>
                <c:pt idx="848">
                  <c:v>2935.2910000000002</c:v>
                </c:pt>
                <c:pt idx="849">
                  <c:v>2938.4380000000001</c:v>
                </c:pt>
                <c:pt idx="850">
                  <c:v>2941.5859999999998</c:v>
                </c:pt>
                <c:pt idx="851">
                  <c:v>2944.7339999999999</c:v>
                </c:pt>
                <c:pt idx="852">
                  <c:v>2947.8809999999999</c:v>
                </c:pt>
                <c:pt idx="853">
                  <c:v>2951.029</c:v>
                </c:pt>
                <c:pt idx="854">
                  <c:v>2954.1770000000001</c:v>
                </c:pt>
                <c:pt idx="855">
                  <c:v>2957.3249999999998</c:v>
                </c:pt>
                <c:pt idx="856">
                  <c:v>2960.4720000000002</c:v>
                </c:pt>
                <c:pt idx="857">
                  <c:v>2963.62</c:v>
                </c:pt>
                <c:pt idx="858">
                  <c:v>2966.768</c:v>
                </c:pt>
                <c:pt idx="859">
                  <c:v>2969.915</c:v>
                </c:pt>
                <c:pt idx="860">
                  <c:v>2973.0630000000001</c:v>
                </c:pt>
                <c:pt idx="861">
                  <c:v>2976.2109999999998</c:v>
                </c:pt>
                <c:pt idx="862">
                  <c:v>2979.3589999999999</c:v>
                </c:pt>
                <c:pt idx="863">
                  <c:v>2982.5059999999999</c:v>
                </c:pt>
                <c:pt idx="864">
                  <c:v>2985.654</c:v>
                </c:pt>
                <c:pt idx="865">
                  <c:v>2988.8020000000001</c:v>
                </c:pt>
                <c:pt idx="866">
                  <c:v>2991.9490000000001</c:v>
                </c:pt>
                <c:pt idx="867">
                  <c:v>2995.0970000000002</c:v>
                </c:pt>
                <c:pt idx="868">
                  <c:v>2998.2449999999999</c:v>
                </c:pt>
                <c:pt idx="869">
                  <c:v>3001.393</c:v>
                </c:pt>
                <c:pt idx="870">
                  <c:v>3004.54</c:v>
                </c:pt>
                <c:pt idx="871">
                  <c:v>3007.6880000000001</c:v>
                </c:pt>
                <c:pt idx="872">
                  <c:v>3010.8359999999998</c:v>
                </c:pt>
                <c:pt idx="873">
                  <c:v>3013.9830000000002</c:v>
                </c:pt>
                <c:pt idx="874">
                  <c:v>3017.1309999999999</c:v>
                </c:pt>
                <c:pt idx="875">
                  <c:v>3020.279</c:v>
                </c:pt>
                <c:pt idx="876">
                  <c:v>3023.4270000000001</c:v>
                </c:pt>
                <c:pt idx="877">
                  <c:v>3026.5740000000001</c:v>
                </c:pt>
                <c:pt idx="878">
                  <c:v>3029.7220000000002</c:v>
                </c:pt>
                <c:pt idx="879">
                  <c:v>3032.87</c:v>
                </c:pt>
                <c:pt idx="880">
                  <c:v>3036.0169999999998</c:v>
                </c:pt>
                <c:pt idx="881">
                  <c:v>3039.165</c:v>
                </c:pt>
                <c:pt idx="882">
                  <c:v>3042.3130000000001</c:v>
                </c:pt>
                <c:pt idx="883">
                  <c:v>3045.4609999999998</c:v>
                </c:pt>
                <c:pt idx="884">
                  <c:v>3048.6080000000002</c:v>
                </c:pt>
                <c:pt idx="885">
                  <c:v>3051.7559999999999</c:v>
                </c:pt>
                <c:pt idx="886">
                  <c:v>3054.904</c:v>
                </c:pt>
                <c:pt idx="887">
                  <c:v>3058.0509999999999</c:v>
                </c:pt>
                <c:pt idx="888">
                  <c:v>3061.1990000000001</c:v>
                </c:pt>
                <c:pt idx="889">
                  <c:v>3064.3470000000002</c:v>
                </c:pt>
                <c:pt idx="890">
                  <c:v>3067.4940000000001</c:v>
                </c:pt>
                <c:pt idx="891">
                  <c:v>3070.6419999999998</c:v>
                </c:pt>
                <c:pt idx="892">
                  <c:v>3073.79</c:v>
                </c:pt>
                <c:pt idx="893">
                  <c:v>3076.9380000000001</c:v>
                </c:pt>
                <c:pt idx="894">
                  <c:v>3080.085</c:v>
                </c:pt>
                <c:pt idx="895">
                  <c:v>3083.2330000000002</c:v>
                </c:pt>
                <c:pt idx="896">
                  <c:v>3086.3809999999999</c:v>
                </c:pt>
                <c:pt idx="897">
                  <c:v>3089.5279999999998</c:v>
                </c:pt>
                <c:pt idx="898">
                  <c:v>3092.6759999999999</c:v>
                </c:pt>
                <c:pt idx="899">
                  <c:v>3095.8240000000001</c:v>
                </c:pt>
                <c:pt idx="900">
                  <c:v>3098.9720000000002</c:v>
                </c:pt>
                <c:pt idx="901">
                  <c:v>3102.1190000000001</c:v>
                </c:pt>
                <c:pt idx="902">
                  <c:v>3105.2669999999998</c:v>
                </c:pt>
                <c:pt idx="903">
                  <c:v>3108.415</c:v>
                </c:pt>
                <c:pt idx="904">
                  <c:v>3111.5619999999999</c:v>
                </c:pt>
                <c:pt idx="905">
                  <c:v>3114.71</c:v>
                </c:pt>
                <c:pt idx="906">
                  <c:v>3117.8580000000002</c:v>
                </c:pt>
                <c:pt idx="907">
                  <c:v>3121.0059999999999</c:v>
                </c:pt>
                <c:pt idx="908">
                  <c:v>3124.1529999999998</c:v>
                </c:pt>
                <c:pt idx="909">
                  <c:v>3127.3009999999999</c:v>
                </c:pt>
                <c:pt idx="910">
                  <c:v>3130.4490000000001</c:v>
                </c:pt>
                <c:pt idx="911">
                  <c:v>3133.596</c:v>
                </c:pt>
                <c:pt idx="912">
                  <c:v>3136.7440000000001</c:v>
                </c:pt>
                <c:pt idx="913">
                  <c:v>3139.8919999999998</c:v>
                </c:pt>
                <c:pt idx="914">
                  <c:v>3143.04</c:v>
                </c:pt>
                <c:pt idx="915">
                  <c:v>3146.1869999999999</c:v>
                </c:pt>
                <c:pt idx="916">
                  <c:v>3149.335</c:v>
                </c:pt>
                <c:pt idx="917">
                  <c:v>3152.4830000000002</c:v>
                </c:pt>
                <c:pt idx="918">
                  <c:v>3155.63</c:v>
                </c:pt>
                <c:pt idx="919">
                  <c:v>3158.7779999999998</c:v>
                </c:pt>
                <c:pt idx="920">
                  <c:v>3161.9259999999999</c:v>
                </c:pt>
                <c:pt idx="921">
                  <c:v>3165.0740000000001</c:v>
                </c:pt>
                <c:pt idx="922">
                  <c:v>3168.221</c:v>
                </c:pt>
                <c:pt idx="923">
                  <c:v>3171.3690000000001</c:v>
                </c:pt>
                <c:pt idx="924">
                  <c:v>3174.5169999999998</c:v>
                </c:pt>
                <c:pt idx="925">
                  <c:v>3177.6640000000002</c:v>
                </c:pt>
                <c:pt idx="926">
                  <c:v>3180.8119999999999</c:v>
                </c:pt>
                <c:pt idx="927">
                  <c:v>3183.96</c:v>
                </c:pt>
                <c:pt idx="928">
                  <c:v>3187.107</c:v>
                </c:pt>
                <c:pt idx="929">
                  <c:v>3190.2550000000001</c:v>
                </c:pt>
                <c:pt idx="930">
                  <c:v>3193.4029999999998</c:v>
                </c:pt>
                <c:pt idx="931">
                  <c:v>3196.5509999999999</c:v>
                </c:pt>
                <c:pt idx="932">
                  <c:v>3199.6979999999999</c:v>
                </c:pt>
                <c:pt idx="933">
                  <c:v>3202.846</c:v>
                </c:pt>
                <c:pt idx="934">
                  <c:v>3205.9940000000001</c:v>
                </c:pt>
                <c:pt idx="935">
                  <c:v>3209.1410000000001</c:v>
                </c:pt>
                <c:pt idx="936">
                  <c:v>3212.2890000000002</c:v>
                </c:pt>
                <c:pt idx="937">
                  <c:v>3215.4369999999999</c:v>
                </c:pt>
                <c:pt idx="938">
                  <c:v>3218.585</c:v>
                </c:pt>
                <c:pt idx="939">
                  <c:v>3221.732</c:v>
                </c:pt>
                <c:pt idx="940">
                  <c:v>3224.88</c:v>
                </c:pt>
                <c:pt idx="941">
                  <c:v>3228.0279999999998</c:v>
                </c:pt>
                <c:pt idx="942">
                  <c:v>3231.1750000000002</c:v>
                </c:pt>
                <c:pt idx="943">
                  <c:v>3234.3229999999999</c:v>
                </c:pt>
                <c:pt idx="944">
                  <c:v>3237.471</c:v>
                </c:pt>
                <c:pt idx="945">
                  <c:v>3240.6190000000001</c:v>
                </c:pt>
                <c:pt idx="946">
                  <c:v>3243.7660000000001</c:v>
                </c:pt>
                <c:pt idx="947">
                  <c:v>3246.9140000000002</c:v>
                </c:pt>
                <c:pt idx="948">
                  <c:v>3250.0619999999999</c:v>
                </c:pt>
                <c:pt idx="949">
                  <c:v>3253.2089999999998</c:v>
                </c:pt>
                <c:pt idx="950">
                  <c:v>3256.357</c:v>
                </c:pt>
                <c:pt idx="951">
                  <c:v>3259.5050000000001</c:v>
                </c:pt>
                <c:pt idx="952">
                  <c:v>3262.6529999999998</c:v>
                </c:pt>
                <c:pt idx="953">
                  <c:v>3265.8</c:v>
                </c:pt>
                <c:pt idx="954">
                  <c:v>3268.9479999999999</c:v>
                </c:pt>
                <c:pt idx="955">
                  <c:v>3272.096</c:v>
                </c:pt>
                <c:pt idx="956">
                  <c:v>3275.2429999999999</c:v>
                </c:pt>
                <c:pt idx="957">
                  <c:v>3278.3910000000001</c:v>
                </c:pt>
                <c:pt idx="958">
                  <c:v>3281.5390000000002</c:v>
                </c:pt>
                <c:pt idx="959">
                  <c:v>3284.6869999999999</c:v>
                </c:pt>
                <c:pt idx="960">
                  <c:v>3287.8339999999998</c:v>
                </c:pt>
                <c:pt idx="961">
                  <c:v>3290.982</c:v>
                </c:pt>
                <c:pt idx="962">
                  <c:v>3294.13</c:v>
                </c:pt>
                <c:pt idx="963">
                  <c:v>3297.277</c:v>
                </c:pt>
                <c:pt idx="964">
                  <c:v>3300.4250000000002</c:v>
                </c:pt>
                <c:pt idx="965">
                  <c:v>3303.5729999999999</c:v>
                </c:pt>
                <c:pt idx="966">
                  <c:v>3306.72</c:v>
                </c:pt>
                <c:pt idx="967">
                  <c:v>3309.8679999999999</c:v>
                </c:pt>
                <c:pt idx="968">
                  <c:v>3313.0160000000001</c:v>
                </c:pt>
                <c:pt idx="969">
                  <c:v>3316.1640000000002</c:v>
                </c:pt>
                <c:pt idx="970">
                  <c:v>3319.3110000000001</c:v>
                </c:pt>
                <c:pt idx="971">
                  <c:v>3322.4589999999998</c:v>
                </c:pt>
                <c:pt idx="972">
                  <c:v>3325.607</c:v>
                </c:pt>
                <c:pt idx="973">
                  <c:v>3328.7539999999999</c:v>
                </c:pt>
                <c:pt idx="974">
                  <c:v>3331.902</c:v>
                </c:pt>
                <c:pt idx="975">
                  <c:v>3335.05</c:v>
                </c:pt>
                <c:pt idx="976">
                  <c:v>3338.1979999999999</c:v>
                </c:pt>
                <c:pt idx="977">
                  <c:v>3341.3449999999998</c:v>
                </c:pt>
                <c:pt idx="978">
                  <c:v>3344.4929999999999</c:v>
                </c:pt>
                <c:pt idx="979">
                  <c:v>3347.6410000000001</c:v>
                </c:pt>
                <c:pt idx="980">
                  <c:v>3350.788</c:v>
                </c:pt>
                <c:pt idx="981">
                  <c:v>3353.9360000000001</c:v>
                </c:pt>
                <c:pt idx="982">
                  <c:v>3357.0839999999998</c:v>
                </c:pt>
                <c:pt idx="983">
                  <c:v>3360.232</c:v>
                </c:pt>
                <c:pt idx="984">
                  <c:v>3363.3789999999999</c:v>
                </c:pt>
                <c:pt idx="985">
                  <c:v>3366.527</c:v>
                </c:pt>
                <c:pt idx="986">
                  <c:v>3369.6750000000002</c:v>
                </c:pt>
                <c:pt idx="987">
                  <c:v>3372.8220000000001</c:v>
                </c:pt>
                <c:pt idx="988">
                  <c:v>3375.97</c:v>
                </c:pt>
                <c:pt idx="989">
                  <c:v>3379.1179999999999</c:v>
                </c:pt>
                <c:pt idx="990">
                  <c:v>3382.2660000000001</c:v>
                </c:pt>
                <c:pt idx="991">
                  <c:v>3385.413</c:v>
                </c:pt>
                <c:pt idx="992">
                  <c:v>3388.5610000000001</c:v>
                </c:pt>
                <c:pt idx="993">
                  <c:v>3391.7089999999998</c:v>
                </c:pt>
                <c:pt idx="994">
                  <c:v>3394.8560000000002</c:v>
                </c:pt>
                <c:pt idx="995">
                  <c:v>3398.0039999999999</c:v>
                </c:pt>
                <c:pt idx="996">
                  <c:v>3401.152</c:v>
                </c:pt>
                <c:pt idx="997">
                  <c:v>3404.3</c:v>
                </c:pt>
                <c:pt idx="998">
                  <c:v>3407.4470000000001</c:v>
                </c:pt>
                <c:pt idx="999">
                  <c:v>3410.5949999999998</c:v>
                </c:pt>
                <c:pt idx="1000">
                  <c:v>3413.7429999999999</c:v>
                </c:pt>
                <c:pt idx="1001">
                  <c:v>3416.89</c:v>
                </c:pt>
                <c:pt idx="1002">
                  <c:v>3420.038</c:v>
                </c:pt>
                <c:pt idx="1003">
                  <c:v>3423.1860000000001</c:v>
                </c:pt>
                <c:pt idx="1004">
                  <c:v>3426.3330000000001</c:v>
                </c:pt>
                <c:pt idx="1005">
                  <c:v>3429.4810000000002</c:v>
                </c:pt>
                <c:pt idx="1006">
                  <c:v>3432.6289999999999</c:v>
                </c:pt>
                <c:pt idx="1007">
                  <c:v>3435.777</c:v>
                </c:pt>
                <c:pt idx="1008">
                  <c:v>3438.924</c:v>
                </c:pt>
                <c:pt idx="1009">
                  <c:v>3442.0720000000001</c:v>
                </c:pt>
                <c:pt idx="1010">
                  <c:v>3445.22</c:v>
                </c:pt>
                <c:pt idx="1011">
                  <c:v>3448.3670000000002</c:v>
                </c:pt>
                <c:pt idx="1012">
                  <c:v>3451.5149999999999</c:v>
                </c:pt>
                <c:pt idx="1013">
                  <c:v>3454.663</c:v>
                </c:pt>
                <c:pt idx="1014">
                  <c:v>3457.8110000000001</c:v>
                </c:pt>
                <c:pt idx="1015">
                  <c:v>3460.9580000000001</c:v>
                </c:pt>
                <c:pt idx="1016">
                  <c:v>3464.1060000000002</c:v>
                </c:pt>
                <c:pt idx="1017">
                  <c:v>3467.2539999999999</c:v>
                </c:pt>
                <c:pt idx="1018">
                  <c:v>3470.4009999999998</c:v>
                </c:pt>
                <c:pt idx="1019">
                  <c:v>3473.549</c:v>
                </c:pt>
                <c:pt idx="1020">
                  <c:v>3476.6970000000001</c:v>
                </c:pt>
                <c:pt idx="1021">
                  <c:v>3479.8449999999998</c:v>
                </c:pt>
                <c:pt idx="1022">
                  <c:v>3482.9920000000002</c:v>
                </c:pt>
                <c:pt idx="1023" formatCode="General">
                  <c:v>3486.14</c:v>
                </c:pt>
              </c:numCache>
            </c:numRef>
          </c:xVal>
          <c:yVal>
            <c:numRef>
              <c:f>'Sample #0006(1)'!$C$30:$C$1048576</c:f>
              <c:numCache>
                <c:formatCode>0.0000</c:formatCode>
                <c:ptCount val="1048547"/>
                <c:pt idx="0">
                  <c:v>9.4343819999999998E-3</c:v>
                </c:pt>
                <c:pt idx="1">
                  <c:v>1.050949E-2</c:v>
                </c:pt>
                <c:pt idx="2">
                  <c:v>8.537111E-3</c:v>
                </c:pt>
                <c:pt idx="3">
                  <c:v>7.9708709999999992E-3</c:v>
                </c:pt>
                <c:pt idx="4">
                  <c:v>6.4942730000000001E-3</c:v>
                </c:pt>
                <c:pt idx="5">
                  <c:v>3.673235E-3</c:v>
                </c:pt>
                <c:pt idx="6">
                  <c:v>2.358064E-3</c:v>
                </c:pt>
                <c:pt idx="7">
                  <c:v>3.0416850000000001E-3</c:v>
                </c:pt>
                <c:pt idx="8">
                  <c:v>7.987898E-4</c:v>
                </c:pt>
                <c:pt idx="9">
                  <c:v>1.521884E-3</c:v>
                </c:pt>
                <c:pt idx="10">
                  <c:v>8.8182310000000004E-4</c:v>
                </c:pt>
                <c:pt idx="11">
                  <c:v>-5.9692980000000001E-4</c:v>
                </c:pt>
                <c:pt idx="12">
                  <c:v>-1.31642E-3</c:v>
                </c:pt>
                <c:pt idx="13">
                  <c:v>-4.6822669999999999E-4</c:v>
                </c:pt>
                <c:pt idx="14">
                  <c:v>1.523539E-3</c:v>
                </c:pt>
                <c:pt idx="15">
                  <c:v>2.4159519999999999E-3</c:v>
                </c:pt>
                <c:pt idx="16">
                  <c:v>1.9023449999999999E-3</c:v>
                </c:pt>
                <c:pt idx="17">
                  <c:v>1.7096699999999999E-3</c:v>
                </c:pt>
                <c:pt idx="18">
                  <c:v>3.1243909999999998E-3</c:v>
                </c:pt>
                <c:pt idx="19">
                  <c:v>4.4647000000000003E-3</c:v>
                </c:pt>
                <c:pt idx="20">
                  <c:v>4.2340379999999999E-3</c:v>
                </c:pt>
                <c:pt idx="21">
                  <c:v>5.2667399999999998E-3</c:v>
                </c:pt>
                <c:pt idx="22">
                  <c:v>5.1875460000000003E-3</c:v>
                </c:pt>
                <c:pt idx="23">
                  <c:v>5.5489509999999999E-3</c:v>
                </c:pt>
                <c:pt idx="24">
                  <c:v>4.4211290000000002E-3</c:v>
                </c:pt>
                <c:pt idx="25">
                  <c:v>5.0623370000000001E-3</c:v>
                </c:pt>
                <c:pt idx="26">
                  <c:v>6.7531459999999998E-3</c:v>
                </c:pt>
                <c:pt idx="27">
                  <c:v>7.4674210000000001E-3</c:v>
                </c:pt>
                <c:pt idx="28">
                  <c:v>7.5256380000000003E-3</c:v>
                </c:pt>
                <c:pt idx="29">
                  <c:v>7.3919529999999997E-3</c:v>
                </c:pt>
                <c:pt idx="30">
                  <c:v>8.5015760000000003E-3</c:v>
                </c:pt>
                <c:pt idx="31">
                  <c:v>7.198973E-3</c:v>
                </c:pt>
                <c:pt idx="32">
                  <c:v>9.0040789999999999E-3</c:v>
                </c:pt>
                <c:pt idx="33">
                  <c:v>9.3226330000000003E-3</c:v>
                </c:pt>
                <c:pt idx="34">
                  <c:v>7.7075310000000001E-3</c:v>
                </c:pt>
                <c:pt idx="35">
                  <c:v>9.3617360000000007E-3</c:v>
                </c:pt>
                <c:pt idx="36">
                  <c:v>8.9571719999999994E-3</c:v>
                </c:pt>
                <c:pt idx="37">
                  <c:v>8.6056320000000002E-3</c:v>
                </c:pt>
                <c:pt idx="38">
                  <c:v>9.6164430000000006E-3</c:v>
                </c:pt>
                <c:pt idx="39">
                  <c:v>9.5661459999999993E-3</c:v>
                </c:pt>
                <c:pt idx="40">
                  <c:v>9.5111199999999996E-3</c:v>
                </c:pt>
                <c:pt idx="41">
                  <c:v>1.065372E-2</c:v>
                </c:pt>
                <c:pt idx="42">
                  <c:v>1.198957E-2</c:v>
                </c:pt>
                <c:pt idx="43">
                  <c:v>1.0748809999999999E-2</c:v>
                </c:pt>
                <c:pt idx="44">
                  <c:v>1.289939E-2</c:v>
                </c:pt>
                <c:pt idx="45">
                  <c:v>1.5307950000000001E-2</c:v>
                </c:pt>
                <c:pt idx="46">
                  <c:v>1.790303E-2</c:v>
                </c:pt>
                <c:pt idx="47">
                  <c:v>2.071922E-2</c:v>
                </c:pt>
                <c:pt idx="48">
                  <c:v>2.2916510000000001E-2</c:v>
                </c:pt>
                <c:pt idx="49">
                  <c:v>2.568467E-2</c:v>
                </c:pt>
                <c:pt idx="50">
                  <c:v>3.031155E-2</c:v>
                </c:pt>
                <c:pt idx="51">
                  <c:v>3.1891259999999998E-2</c:v>
                </c:pt>
                <c:pt idx="52">
                  <c:v>3.8517780000000001E-2</c:v>
                </c:pt>
                <c:pt idx="53">
                  <c:v>4.0507250000000002E-2</c:v>
                </c:pt>
                <c:pt idx="54">
                  <c:v>4.2020139999999997E-2</c:v>
                </c:pt>
                <c:pt idx="55">
                  <c:v>4.4570239999999997E-2</c:v>
                </c:pt>
                <c:pt idx="56">
                  <c:v>4.6359280000000003E-2</c:v>
                </c:pt>
                <c:pt idx="57">
                  <c:v>4.54559E-2</c:v>
                </c:pt>
                <c:pt idx="58">
                  <c:v>4.2711880000000001E-2</c:v>
                </c:pt>
                <c:pt idx="59">
                  <c:v>4.1060470000000002E-2</c:v>
                </c:pt>
                <c:pt idx="60">
                  <c:v>3.3662909999999997E-2</c:v>
                </c:pt>
                <c:pt idx="61">
                  <c:v>2.7668290000000002E-2</c:v>
                </c:pt>
                <c:pt idx="62">
                  <c:v>2.250591E-2</c:v>
                </c:pt>
                <c:pt idx="63">
                  <c:v>1.6959769999999999E-2</c:v>
                </c:pt>
                <c:pt idx="64">
                  <c:v>1.2679279999999999E-2</c:v>
                </c:pt>
                <c:pt idx="65">
                  <c:v>1.046857E-2</c:v>
                </c:pt>
                <c:pt idx="66">
                  <c:v>6.9787299999999998E-3</c:v>
                </c:pt>
                <c:pt idx="67">
                  <c:v>5.4403469999999999E-3</c:v>
                </c:pt>
                <c:pt idx="68">
                  <c:v>7.6800590000000004E-3</c:v>
                </c:pt>
                <c:pt idx="69">
                  <c:v>5.3553589999999996E-3</c:v>
                </c:pt>
                <c:pt idx="70">
                  <c:v>3.2503860000000001E-3</c:v>
                </c:pt>
                <c:pt idx="71">
                  <c:v>1.455788E-3</c:v>
                </c:pt>
                <c:pt idx="72">
                  <c:v>1.0887360000000001E-3</c:v>
                </c:pt>
                <c:pt idx="73">
                  <c:v>1.9476529999999999E-3</c:v>
                </c:pt>
                <c:pt idx="74">
                  <c:v>-9.7010010000000003E-4</c:v>
                </c:pt>
                <c:pt idx="75">
                  <c:v>-8.0294790000000002E-4</c:v>
                </c:pt>
                <c:pt idx="76">
                  <c:v>-1.009486E-3</c:v>
                </c:pt>
                <c:pt idx="77">
                  <c:v>8.2537430000000002E-4</c:v>
                </c:pt>
                <c:pt idx="78">
                  <c:v>2.1427299999999998E-3</c:v>
                </c:pt>
                <c:pt idx="79">
                  <c:v>1.632961E-3</c:v>
                </c:pt>
                <c:pt idx="80">
                  <c:v>1.0265020000000001E-3</c:v>
                </c:pt>
                <c:pt idx="81">
                  <c:v>1.4144509999999999E-3</c:v>
                </c:pt>
                <c:pt idx="82">
                  <c:v>-6.5901689999999999E-5</c:v>
                </c:pt>
                <c:pt idx="83">
                  <c:v>-4.2924700000000001E-4</c:v>
                </c:pt>
                <c:pt idx="84">
                  <c:v>1.7202929999999999E-3</c:v>
                </c:pt>
                <c:pt idx="85">
                  <c:v>1.9588309999999999E-3</c:v>
                </c:pt>
                <c:pt idx="86">
                  <c:v>1.633242E-3</c:v>
                </c:pt>
                <c:pt idx="87">
                  <c:v>1.816553E-3</c:v>
                </c:pt>
                <c:pt idx="88">
                  <c:v>2.9264040000000001E-3</c:v>
                </c:pt>
                <c:pt idx="89">
                  <c:v>4.2346040000000003E-3</c:v>
                </c:pt>
                <c:pt idx="90">
                  <c:v>4.5052770000000002E-3</c:v>
                </c:pt>
                <c:pt idx="91">
                  <c:v>5.8414809999999999E-3</c:v>
                </c:pt>
                <c:pt idx="92">
                  <c:v>7.4576030000000001E-3</c:v>
                </c:pt>
                <c:pt idx="93">
                  <c:v>1.0455809999999999E-2</c:v>
                </c:pt>
                <c:pt idx="94">
                  <c:v>1.335107E-2</c:v>
                </c:pt>
                <c:pt idx="95">
                  <c:v>1.589962E-2</c:v>
                </c:pt>
                <c:pt idx="96">
                  <c:v>1.8390650000000001E-2</c:v>
                </c:pt>
                <c:pt idx="97">
                  <c:v>2.1388580000000001E-2</c:v>
                </c:pt>
                <c:pt idx="98">
                  <c:v>2.489479E-2</c:v>
                </c:pt>
                <c:pt idx="99">
                  <c:v>2.7148619999999998E-2</c:v>
                </c:pt>
                <c:pt idx="100">
                  <c:v>3.3298290000000001E-2</c:v>
                </c:pt>
                <c:pt idx="101">
                  <c:v>4.2828680000000001E-2</c:v>
                </c:pt>
                <c:pt idx="102">
                  <c:v>4.8904740000000002E-2</c:v>
                </c:pt>
                <c:pt idx="103">
                  <c:v>5.6036999999999997E-2</c:v>
                </c:pt>
                <c:pt idx="104">
                  <c:v>6.1190700000000001E-2</c:v>
                </c:pt>
                <c:pt idx="105">
                  <c:v>6.539114E-2</c:v>
                </c:pt>
                <c:pt idx="106">
                  <c:v>7.167432E-2</c:v>
                </c:pt>
                <c:pt idx="107">
                  <c:v>7.3861899999999994E-2</c:v>
                </c:pt>
                <c:pt idx="108">
                  <c:v>7.7478610000000003E-2</c:v>
                </c:pt>
                <c:pt idx="109">
                  <c:v>7.8927990000000003E-2</c:v>
                </c:pt>
                <c:pt idx="110">
                  <c:v>7.5407890000000005E-2</c:v>
                </c:pt>
                <c:pt idx="111">
                  <c:v>7.0397130000000002E-2</c:v>
                </c:pt>
                <c:pt idx="112">
                  <c:v>6.4565719999999993E-2</c:v>
                </c:pt>
                <c:pt idx="113">
                  <c:v>5.7163119999999998E-2</c:v>
                </c:pt>
                <c:pt idx="114">
                  <c:v>4.8952469999999998E-2</c:v>
                </c:pt>
                <c:pt idx="115">
                  <c:v>4.1492859999999999E-2</c:v>
                </c:pt>
                <c:pt idx="116">
                  <c:v>3.251474E-2</c:v>
                </c:pt>
                <c:pt idx="117">
                  <c:v>3.1924300000000003E-2</c:v>
                </c:pt>
                <c:pt idx="118">
                  <c:v>2.7865250000000001E-2</c:v>
                </c:pt>
                <c:pt idx="119">
                  <c:v>2.3375050000000001E-2</c:v>
                </c:pt>
                <c:pt idx="120">
                  <c:v>1.988705E-2</c:v>
                </c:pt>
                <c:pt idx="121">
                  <c:v>1.5388260000000001E-2</c:v>
                </c:pt>
                <c:pt idx="122">
                  <c:v>1.297096E-2</c:v>
                </c:pt>
                <c:pt idx="123">
                  <c:v>1.423147E-2</c:v>
                </c:pt>
                <c:pt idx="124">
                  <c:v>1.321029E-2</c:v>
                </c:pt>
                <c:pt idx="125">
                  <c:v>1.280865E-2</c:v>
                </c:pt>
                <c:pt idx="126">
                  <c:v>1.1549139999999999E-2</c:v>
                </c:pt>
                <c:pt idx="127">
                  <c:v>1.0695349999999999E-2</c:v>
                </c:pt>
                <c:pt idx="128">
                  <c:v>8.7306640000000008E-3</c:v>
                </c:pt>
                <c:pt idx="129">
                  <c:v>9.0548120000000006E-3</c:v>
                </c:pt>
                <c:pt idx="130">
                  <c:v>1.055978E-2</c:v>
                </c:pt>
                <c:pt idx="131">
                  <c:v>1.1975960000000001E-2</c:v>
                </c:pt>
                <c:pt idx="132">
                  <c:v>1.274056E-2</c:v>
                </c:pt>
                <c:pt idx="133">
                  <c:v>1.1710190000000001E-2</c:v>
                </c:pt>
                <c:pt idx="134">
                  <c:v>1.126946E-2</c:v>
                </c:pt>
                <c:pt idx="135">
                  <c:v>7.3249309999999998E-3</c:v>
                </c:pt>
                <c:pt idx="136">
                  <c:v>8.1800919999999999E-3</c:v>
                </c:pt>
                <c:pt idx="137">
                  <c:v>7.715764E-3</c:v>
                </c:pt>
                <c:pt idx="138">
                  <c:v>9.0795600000000004E-3</c:v>
                </c:pt>
                <c:pt idx="139">
                  <c:v>9.3438989999999993E-3</c:v>
                </c:pt>
                <c:pt idx="140">
                  <c:v>8.0187780000000007E-3</c:v>
                </c:pt>
                <c:pt idx="141">
                  <c:v>7.4079690000000004E-3</c:v>
                </c:pt>
                <c:pt idx="142">
                  <c:v>6.9976489999999999E-3</c:v>
                </c:pt>
                <c:pt idx="143">
                  <c:v>5.4874729999999997E-3</c:v>
                </c:pt>
                <c:pt idx="144">
                  <c:v>6.882015E-3</c:v>
                </c:pt>
                <c:pt idx="145">
                  <c:v>3.7878579999999999E-3</c:v>
                </c:pt>
                <c:pt idx="146">
                  <c:v>4.0217689999999997E-3</c:v>
                </c:pt>
                <c:pt idx="147">
                  <c:v>4.3417350000000002E-3</c:v>
                </c:pt>
                <c:pt idx="148">
                  <c:v>4.784501E-3</c:v>
                </c:pt>
                <c:pt idx="149">
                  <c:v>4.4789290000000004E-3</c:v>
                </c:pt>
                <c:pt idx="150">
                  <c:v>4.2070750000000002E-3</c:v>
                </c:pt>
                <c:pt idx="151">
                  <c:v>6.688935E-3</c:v>
                </c:pt>
                <c:pt idx="152">
                  <c:v>8.6436599999999992E-3</c:v>
                </c:pt>
                <c:pt idx="153">
                  <c:v>7.5986960000000003E-3</c:v>
                </c:pt>
                <c:pt idx="154">
                  <c:v>6.1291770000000004E-3</c:v>
                </c:pt>
                <c:pt idx="155">
                  <c:v>3.4042479999999999E-3</c:v>
                </c:pt>
                <c:pt idx="156">
                  <c:v>2.0296630000000001E-3</c:v>
                </c:pt>
                <c:pt idx="157">
                  <c:v>1.0865779999999999E-3</c:v>
                </c:pt>
                <c:pt idx="158">
                  <c:v>9.1983150000000003E-4</c:v>
                </c:pt>
                <c:pt idx="159">
                  <c:v>1.9569729999999999E-3</c:v>
                </c:pt>
                <c:pt idx="160">
                  <c:v>3.383203E-3</c:v>
                </c:pt>
                <c:pt idx="161">
                  <c:v>4.1925030000000002E-3</c:v>
                </c:pt>
                <c:pt idx="162">
                  <c:v>4.4535440000000003E-3</c:v>
                </c:pt>
                <c:pt idx="163">
                  <c:v>2.7915969999999998E-3</c:v>
                </c:pt>
                <c:pt idx="164">
                  <c:v>2.2793610000000001E-3</c:v>
                </c:pt>
                <c:pt idx="165">
                  <c:v>1.215259E-3</c:v>
                </c:pt>
                <c:pt idx="166">
                  <c:v>1.2333559999999999E-3</c:v>
                </c:pt>
                <c:pt idx="167">
                  <c:v>3.5203259999999999E-4</c:v>
                </c:pt>
                <c:pt idx="168">
                  <c:v>-6.301465E-4</c:v>
                </c:pt>
                <c:pt idx="169">
                  <c:v>-1.2980730000000001E-4</c:v>
                </c:pt>
                <c:pt idx="170">
                  <c:v>9.194044E-4</c:v>
                </c:pt>
                <c:pt idx="171">
                  <c:v>1.357416E-3</c:v>
                </c:pt>
                <c:pt idx="172">
                  <c:v>2.7667939999999999E-3</c:v>
                </c:pt>
                <c:pt idx="173">
                  <c:v>1.2442950000000001E-3</c:v>
                </c:pt>
                <c:pt idx="174">
                  <c:v>2.1796760000000002E-3</c:v>
                </c:pt>
                <c:pt idx="175">
                  <c:v>1.2994370000000001E-3</c:v>
                </c:pt>
                <c:pt idx="176">
                  <c:v>1.8212180000000001E-3</c:v>
                </c:pt>
                <c:pt idx="177">
                  <c:v>2.4883309999999999E-3</c:v>
                </c:pt>
                <c:pt idx="178">
                  <c:v>2.968133E-3</c:v>
                </c:pt>
                <c:pt idx="179">
                  <c:v>4.0321890000000003E-3</c:v>
                </c:pt>
                <c:pt idx="180">
                  <c:v>4.5093119999999997E-3</c:v>
                </c:pt>
                <c:pt idx="181">
                  <c:v>2.5891360000000001E-3</c:v>
                </c:pt>
                <c:pt idx="182">
                  <c:v>2.868574E-3</c:v>
                </c:pt>
                <c:pt idx="183">
                  <c:v>2.9819619999999999E-3</c:v>
                </c:pt>
                <c:pt idx="184">
                  <c:v>1.334408E-3</c:v>
                </c:pt>
                <c:pt idx="185">
                  <c:v>1.351426E-3</c:v>
                </c:pt>
                <c:pt idx="186">
                  <c:v>1.09227E-3</c:v>
                </c:pt>
                <c:pt idx="187">
                  <c:v>1.0280280000000001E-3</c:v>
                </c:pt>
                <c:pt idx="188">
                  <c:v>1.4750779999999999E-3</c:v>
                </c:pt>
                <c:pt idx="189">
                  <c:v>1.713121E-3</c:v>
                </c:pt>
                <c:pt idx="190">
                  <c:v>1.6068020000000001E-3</c:v>
                </c:pt>
                <c:pt idx="191">
                  <c:v>1.78068E-3</c:v>
                </c:pt>
                <c:pt idx="192">
                  <c:v>-3.378845E-4</c:v>
                </c:pt>
                <c:pt idx="193">
                  <c:v>1.8707789999999999E-3</c:v>
                </c:pt>
                <c:pt idx="194">
                  <c:v>3.053016E-3</c:v>
                </c:pt>
                <c:pt idx="195">
                  <c:v>4.5689099999999998E-3</c:v>
                </c:pt>
                <c:pt idx="196">
                  <c:v>6.0705250000000002E-3</c:v>
                </c:pt>
                <c:pt idx="197">
                  <c:v>8.3764470000000004E-3</c:v>
                </c:pt>
                <c:pt idx="198">
                  <c:v>1.0762000000000001E-2</c:v>
                </c:pt>
                <c:pt idx="199">
                  <c:v>1.05329E-2</c:v>
                </c:pt>
                <c:pt idx="200">
                  <c:v>7.4565810000000003E-3</c:v>
                </c:pt>
                <c:pt idx="201">
                  <c:v>4.7114490000000004E-3</c:v>
                </c:pt>
                <c:pt idx="202">
                  <c:v>2.0095360000000001E-3</c:v>
                </c:pt>
                <c:pt idx="203">
                  <c:v>1.5433120000000001E-5</c:v>
                </c:pt>
                <c:pt idx="204">
                  <c:v>1.260447E-3</c:v>
                </c:pt>
                <c:pt idx="205">
                  <c:v>6.5840319999999996E-4</c:v>
                </c:pt>
                <c:pt idx="206">
                  <c:v>-9.1946040000000001E-4</c:v>
                </c:pt>
                <c:pt idx="207">
                  <c:v>-3.6825619999999998E-4</c:v>
                </c:pt>
                <c:pt idx="208">
                  <c:v>9.8016779999999994E-4</c:v>
                </c:pt>
                <c:pt idx="209">
                  <c:v>9.6142199999999997E-4</c:v>
                </c:pt>
                <c:pt idx="210">
                  <c:v>2.7400200000000002E-4</c:v>
                </c:pt>
                <c:pt idx="211">
                  <c:v>3.2385250000000002E-4</c:v>
                </c:pt>
                <c:pt idx="212">
                  <c:v>-1.3837570000000001E-4</c:v>
                </c:pt>
                <c:pt idx="213">
                  <c:v>-1.429376E-3</c:v>
                </c:pt>
                <c:pt idx="214">
                  <c:v>1.165316E-3</c:v>
                </c:pt>
                <c:pt idx="215">
                  <c:v>1.4870339999999999E-3</c:v>
                </c:pt>
                <c:pt idx="216">
                  <c:v>-4.3021889999999999E-4</c:v>
                </c:pt>
                <c:pt idx="217">
                  <c:v>2.1761990000000002E-3</c:v>
                </c:pt>
                <c:pt idx="218">
                  <c:v>3.2516770000000001E-3</c:v>
                </c:pt>
                <c:pt idx="219">
                  <c:v>2.6878879999999998E-3</c:v>
                </c:pt>
                <c:pt idx="220">
                  <c:v>1.365993E-3</c:v>
                </c:pt>
                <c:pt idx="221">
                  <c:v>7.527298E-4</c:v>
                </c:pt>
                <c:pt idx="222">
                  <c:v>1.272001E-3</c:v>
                </c:pt>
                <c:pt idx="223">
                  <c:v>1.1235290000000001E-3</c:v>
                </c:pt>
                <c:pt idx="224">
                  <c:v>1.1000109999999999E-3</c:v>
                </c:pt>
                <c:pt idx="225">
                  <c:v>2.0625309999999998E-3</c:v>
                </c:pt>
                <c:pt idx="226">
                  <c:v>4.3875810000000001E-4</c:v>
                </c:pt>
                <c:pt idx="227">
                  <c:v>-7.5483590000000001E-4</c:v>
                </c:pt>
                <c:pt idx="228">
                  <c:v>-1.0008020000000001E-3</c:v>
                </c:pt>
                <c:pt idx="229">
                  <c:v>1.2380990000000001E-3</c:v>
                </c:pt>
                <c:pt idx="230">
                  <c:v>2.1387899999999998E-3</c:v>
                </c:pt>
                <c:pt idx="231">
                  <c:v>2.03213E-3</c:v>
                </c:pt>
                <c:pt idx="232">
                  <c:v>2.6675409999999998E-3</c:v>
                </c:pt>
                <c:pt idx="233">
                  <c:v>2.8871999999999999E-3</c:v>
                </c:pt>
                <c:pt idx="234">
                  <c:v>1.8866250000000001E-3</c:v>
                </c:pt>
                <c:pt idx="235">
                  <c:v>2.4267410000000001E-3</c:v>
                </c:pt>
                <c:pt idx="236">
                  <c:v>2.0040969999999998E-3</c:v>
                </c:pt>
                <c:pt idx="237">
                  <c:v>1.29291E-3</c:v>
                </c:pt>
                <c:pt idx="238">
                  <c:v>3.1380399999999999E-3</c:v>
                </c:pt>
                <c:pt idx="239">
                  <c:v>3.0865419999999998E-3</c:v>
                </c:pt>
                <c:pt idx="240">
                  <c:v>3.0926780000000002E-3</c:v>
                </c:pt>
                <c:pt idx="241">
                  <c:v>2.6806130000000001E-3</c:v>
                </c:pt>
                <c:pt idx="242">
                  <c:v>3.9497760000000003E-3</c:v>
                </c:pt>
                <c:pt idx="243">
                  <c:v>4.158999E-3</c:v>
                </c:pt>
                <c:pt idx="244">
                  <c:v>4.4009189999999997E-3</c:v>
                </c:pt>
                <c:pt idx="245">
                  <c:v>6.2231750000000001E-3</c:v>
                </c:pt>
                <c:pt idx="246">
                  <c:v>7.4475629999999999E-3</c:v>
                </c:pt>
                <c:pt idx="247">
                  <c:v>9.1351430000000001E-3</c:v>
                </c:pt>
                <c:pt idx="248">
                  <c:v>1.258896E-2</c:v>
                </c:pt>
                <c:pt idx="249">
                  <c:v>1.9469340000000002E-2</c:v>
                </c:pt>
                <c:pt idx="250">
                  <c:v>4.6794870000000002E-2</c:v>
                </c:pt>
                <c:pt idx="251">
                  <c:v>0.1035302</c:v>
                </c:pt>
                <c:pt idx="252">
                  <c:v>0.1625655</c:v>
                </c:pt>
                <c:pt idx="253">
                  <c:v>0.15806310000000001</c:v>
                </c:pt>
                <c:pt idx="254">
                  <c:v>9.8980739999999998E-2</c:v>
                </c:pt>
                <c:pt idx="255">
                  <c:v>4.3800489999999997E-2</c:v>
                </c:pt>
                <c:pt idx="256">
                  <c:v>1.843858E-2</c:v>
                </c:pt>
                <c:pt idx="257">
                  <c:v>1.088567E-2</c:v>
                </c:pt>
                <c:pt idx="258">
                  <c:v>8.7944819999999993E-3</c:v>
                </c:pt>
                <c:pt idx="259">
                  <c:v>9.5110520000000007E-3</c:v>
                </c:pt>
                <c:pt idx="260">
                  <c:v>7.3909359999999999E-3</c:v>
                </c:pt>
                <c:pt idx="261">
                  <c:v>4.0083380000000002E-3</c:v>
                </c:pt>
                <c:pt idx="262">
                  <c:v>4.321348E-3</c:v>
                </c:pt>
                <c:pt idx="263">
                  <c:v>5.893835E-3</c:v>
                </c:pt>
                <c:pt idx="264">
                  <c:v>5.8580230000000004E-3</c:v>
                </c:pt>
                <c:pt idx="265">
                  <c:v>8.4564500000000008E-3</c:v>
                </c:pt>
                <c:pt idx="266">
                  <c:v>1.345945E-2</c:v>
                </c:pt>
                <c:pt idx="267">
                  <c:v>1.774208E-2</c:v>
                </c:pt>
                <c:pt idx="268">
                  <c:v>1.914072E-2</c:v>
                </c:pt>
                <c:pt idx="269">
                  <c:v>1.9047649999999999E-2</c:v>
                </c:pt>
                <c:pt idx="270">
                  <c:v>2.3145679999999998E-2</c:v>
                </c:pt>
                <c:pt idx="271">
                  <c:v>4.1852359999999998E-2</c:v>
                </c:pt>
                <c:pt idx="272">
                  <c:v>8.513772E-2</c:v>
                </c:pt>
                <c:pt idx="273">
                  <c:v>0.14932899999999999</c:v>
                </c:pt>
                <c:pt idx="274">
                  <c:v>0.20757790000000001</c:v>
                </c:pt>
                <c:pt idx="275">
                  <c:v>0.18151210000000001</c:v>
                </c:pt>
                <c:pt idx="276">
                  <c:v>9.5668359999999994E-2</c:v>
                </c:pt>
                <c:pt idx="277">
                  <c:v>3.6895530000000003E-2</c:v>
                </c:pt>
                <c:pt idx="278">
                  <c:v>1.7424450000000001E-2</c:v>
                </c:pt>
                <c:pt idx="279">
                  <c:v>8.4873780000000003E-3</c:v>
                </c:pt>
                <c:pt idx="280">
                  <c:v>5.290655E-3</c:v>
                </c:pt>
                <c:pt idx="281">
                  <c:v>2.874794E-3</c:v>
                </c:pt>
                <c:pt idx="282">
                  <c:v>2.368462E-3</c:v>
                </c:pt>
                <c:pt idx="283">
                  <c:v>3.8328889999999999E-3</c:v>
                </c:pt>
                <c:pt idx="284">
                  <c:v>8.1521809999999997E-3</c:v>
                </c:pt>
                <c:pt idx="285">
                  <c:v>1.8407759999999999E-2</c:v>
                </c:pt>
                <c:pt idx="286">
                  <c:v>2.7375730000000001E-2</c:v>
                </c:pt>
                <c:pt idx="287">
                  <c:v>2.7243139999999999E-2</c:v>
                </c:pt>
                <c:pt idx="288">
                  <c:v>1.952854E-2</c:v>
                </c:pt>
                <c:pt idx="289">
                  <c:v>8.0507240000000004E-3</c:v>
                </c:pt>
                <c:pt idx="290">
                  <c:v>2.9378749999999999E-3</c:v>
                </c:pt>
                <c:pt idx="291">
                  <c:v>3.3114030000000001E-3</c:v>
                </c:pt>
                <c:pt idx="292">
                  <c:v>1.266096E-3</c:v>
                </c:pt>
                <c:pt idx="293">
                  <c:v>4.2115879999999996E-3</c:v>
                </c:pt>
                <c:pt idx="294">
                  <c:v>5.4020459999999998E-3</c:v>
                </c:pt>
                <c:pt idx="295">
                  <c:v>5.1344329999999999E-3</c:v>
                </c:pt>
                <c:pt idx="296">
                  <c:v>5.6249239999999999E-3</c:v>
                </c:pt>
                <c:pt idx="297">
                  <c:v>5.1725800000000004E-3</c:v>
                </c:pt>
                <c:pt idx="298">
                  <c:v>4.4037929999999996E-3</c:v>
                </c:pt>
                <c:pt idx="299">
                  <c:v>5.75714E-3</c:v>
                </c:pt>
                <c:pt idx="300">
                  <c:v>6.4739560000000003E-3</c:v>
                </c:pt>
                <c:pt idx="301">
                  <c:v>5.4275210000000003E-3</c:v>
                </c:pt>
                <c:pt idx="302">
                  <c:v>5.2402969999999997E-3</c:v>
                </c:pt>
                <c:pt idx="303">
                  <c:v>4.9500919999999997E-3</c:v>
                </c:pt>
                <c:pt idx="304">
                  <c:v>2.2458510000000001E-3</c:v>
                </c:pt>
                <c:pt idx="305">
                  <c:v>2.9520409999999999E-3</c:v>
                </c:pt>
                <c:pt idx="306">
                  <c:v>3.5740159999999998E-5</c:v>
                </c:pt>
                <c:pt idx="307">
                  <c:v>-5.5936739999999999E-4</c:v>
                </c:pt>
                <c:pt idx="308">
                  <c:v>4.7571480000000002E-4</c:v>
                </c:pt>
                <c:pt idx="309">
                  <c:v>1.7144449999999999E-4</c:v>
                </c:pt>
                <c:pt idx="310">
                  <c:v>-1.5788689999999999E-4</c:v>
                </c:pt>
                <c:pt idx="311">
                  <c:v>3.041877E-4</c:v>
                </c:pt>
                <c:pt idx="312">
                  <c:v>3.6190240000000002E-4</c:v>
                </c:pt>
                <c:pt idx="313">
                  <c:v>1.490042E-3</c:v>
                </c:pt>
                <c:pt idx="314">
                  <c:v>4.3489879999999998E-3</c:v>
                </c:pt>
                <c:pt idx="315">
                  <c:v>4.8622140000000001E-3</c:v>
                </c:pt>
                <c:pt idx="316">
                  <c:v>4.5618630000000002E-3</c:v>
                </c:pt>
                <c:pt idx="317">
                  <c:v>8.5383049999999995E-3</c:v>
                </c:pt>
                <c:pt idx="318">
                  <c:v>8.6292499999999998E-3</c:v>
                </c:pt>
                <c:pt idx="319">
                  <c:v>9.2043300000000002E-3</c:v>
                </c:pt>
                <c:pt idx="320">
                  <c:v>9.0326030000000002E-3</c:v>
                </c:pt>
                <c:pt idx="321">
                  <c:v>9.7634409999999994E-3</c:v>
                </c:pt>
                <c:pt idx="322">
                  <c:v>9.9277470000000007E-3</c:v>
                </c:pt>
                <c:pt idx="323">
                  <c:v>1.5267350000000001E-2</c:v>
                </c:pt>
                <c:pt idx="324">
                  <c:v>3.9773790000000003E-2</c:v>
                </c:pt>
                <c:pt idx="325">
                  <c:v>0.11734120000000001</c:v>
                </c:pt>
                <c:pt idx="326">
                  <c:v>0.2183706</c:v>
                </c:pt>
                <c:pt idx="327">
                  <c:v>0.23912600000000001</c:v>
                </c:pt>
                <c:pt idx="328">
                  <c:v>0.15535099999999999</c:v>
                </c:pt>
                <c:pt idx="329">
                  <c:v>6.1100620000000001E-2</c:v>
                </c:pt>
                <c:pt idx="330">
                  <c:v>2.311821E-2</c:v>
                </c:pt>
                <c:pt idx="331">
                  <c:v>1.379827E-2</c:v>
                </c:pt>
                <c:pt idx="332">
                  <c:v>7.5649990000000002E-3</c:v>
                </c:pt>
                <c:pt idx="333">
                  <c:v>4.4054740000000004E-3</c:v>
                </c:pt>
                <c:pt idx="334">
                  <c:v>4.5127109999999998E-4</c:v>
                </c:pt>
                <c:pt idx="335">
                  <c:v>3.812706E-4</c:v>
                </c:pt>
                <c:pt idx="336">
                  <c:v>-2.489212E-4</c:v>
                </c:pt>
                <c:pt idx="337">
                  <c:v>1.411257E-3</c:v>
                </c:pt>
                <c:pt idx="338">
                  <c:v>1.0442920000000001E-3</c:v>
                </c:pt>
                <c:pt idx="339">
                  <c:v>-1.0858630000000001E-3</c:v>
                </c:pt>
                <c:pt idx="340">
                  <c:v>3.7364439999999999E-4</c:v>
                </c:pt>
                <c:pt idx="341">
                  <c:v>2.05507E-3</c:v>
                </c:pt>
                <c:pt idx="342">
                  <c:v>2.7617610000000002E-3</c:v>
                </c:pt>
                <c:pt idx="343">
                  <c:v>1.9333169999999999E-3</c:v>
                </c:pt>
                <c:pt idx="344">
                  <c:v>7.8164499999999997E-4</c:v>
                </c:pt>
                <c:pt idx="345">
                  <c:v>1.2153789999999999E-3</c:v>
                </c:pt>
                <c:pt idx="346">
                  <c:v>2.090331E-3</c:v>
                </c:pt>
                <c:pt idx="347">
                  <c:v>3.3825299999999999E-3</c:v>
                </c:pt>
                <c:pt idx="348">
                  <c:v>7.8984180000000008E-3</c:v>
                </c:pt>
                <c:pt idx="349">
                  <c:v>1.3373350000000001E-2</c:v>
                </c:pt>
                <c:pt idx="350">
                  <c:v>1.540041E-2</c:v>
                </c:pt>
                <c:pt idx="351">
                  <c:v>1.580631E-2</c:v>
                </c:pt>
                <c:pt idx="352">
                  <c:v>9.490488E-3</c:v>
                </c:pt>
                <c:pt idx="353">
                  <c:v>4.9716029999999998E-3</c:v>
                </c:pt>
                <c:pt idx="354">
                  <c:v>2.1257120000000001E-3</c:v>
                </c:pt>
                <c:pt idx="355">
                  <c:v>9.3810319999999999E-4</c:v>
                </c:pt>
                <c:pt idx="356">
                  <c:v>1.048705E-3</c:v>
                </c:pt>
                <c:pt idx="357">
                  <c:v>4.1542139999999999E-4</c:v>
                </c:pt>
                <c:pt idx="358">
                  <c:v>1.459856E-3</c:v>
                </c:pt>
                <c:pt idx="359">
                  <c:v>3.7609200000000001E-3</c:v>
                </c:pt>
                <c:pt idx="360">
                  <c:v>5.682538E-3</c:v>
                </c:pt>
                <c:pt idx="361">
                  <c:v>9.8061610000000007E-3</c:v>
                </c:pt>
                <c:pt idx="362">
                  <c:v>1.7925670000000001E-2</c:v>
                </c:pt>
                <c:pt idx="363">
                  <c:v>3.5802420000000001E-2</c:v>
                </c:pt>
                <c:pt idx="364">
                  <c:v>7.0409429999999995E-2</c:v>
                </c:pt>
                <c:pt idx="365">
                  <c:v>0.1051744</c:v>
                </c:pt>
                <c:pt idx="366">
                  <c:v>0.1088264</c:v>
                </c:pt>
                <c:pt idx="367">
                  <c:v>8.0782870000000007E-2</c:v>
                </c:pt>
                <c:pt idx="368">
                  <c:v>5.2088509999999998E-2</c:v>
                </c:pt>
                <c:pt idx="369">
                  <c:v>4.2384930000000001E-2</c:v>
                </c:pt>
                <c:pt idx="370">
                  <c:v>5.4692400000000002E-2</c:v>
                </c:pt>
                <c:pt idx="371">
                  <c:v>8.4588949999999996E-2</c:v>
                </c:pt>
                <c:pt idx="372">
                  <c:v>0.11764239999999999</c:v>
                </c:pt>
                <c:pt idx="373">
                  <c:v>0.119967</c:v>
                </c:pt>
                <c:pt idx="374">
                  <c:v>9.1334650000000003E-2</c:v>
                </c:pt>
                <c:pt idx="375">
                  <c:v>7.044752E-2</c:v>
                </c:pt>
                <c:pt idx="376">
                  <c:v>6.4660099999999998E-2</c:v>
                </c:pt>
                <c:pt idx="377">
                  <c:v>6.5447450000000004E-2</c:v>
                </c:pt>
                <c:pt idx="378">
                  <c:v>7.0013389999999995E-2</c:v>
                </c:pt>
                <c:pt idx="379">
                  <c:v>7.7582369999999998E-2</c:v>
                </c:pt>
                <c:pt idx="380">
                  <c:v>7.4885590000000002E-2</c:v>
                </c:pt>
                <c:pt idx="381">
                  <c:v>6.6137459999999995E-2</c:v>
                </c:pt>
                <c:pt idx="382">
                  <c:v>5.2189680000000002E-2</c:v>
                </c:pt>
                <c:pt idx="383">
                  <c:v>3.7010099999999997E-2</c:v>
                </c:pt>
                <c:pt idx="384">
                  <c:v>2.6020829999999998E-2</c:v>
                </c:pt>
                <c:pt idx="385">
                  <c:v>1.921376E-2</c:v>
                </c:pt>
                <c:pt idx="386">
                  <c:v>1.378389E-2</c:v>
                </c:pt>
                <c:pt idx="387">
                  <c:v>9.6781669999999997E-3</c:v>
                </c:pt>
                <c:pt idx="388">
                  <c:v>7.3561590000000001E-3</c:v>
                </c:pt>
                <c:pt idx="389">
                  <c:v>5.2201000000000001E-3</c:v>
                </c:pt>
                <c:pt idx="390">
                  <c:v>3.3666669999999998E-3</c:v>
                </c:pt>
                <c:pt idx="391">
                  <c:v>3.5729189999999999E-3</c:v>
                </c:pt>
                <c:pt idx="392">
                  <c:v>4.8018389999999996E-3</c:v>
                </c:pt>
                <c:pt idx="393">
                  <c:v>3.4761280000000002E-3</c:v>
                </c:pt>
                <c:pt idx="394">
                  <c:v>3.2811020000000002E-3</c:v>
                </c:pt>
                <c:pt idx="395">
                  <c:v>3.050517E-3</c:v>
                </c:pt>
                <c:pt idx="396">
                  <c:v>6.0199930000000004E-3</c:v>
                </c:pt>
                <c:pt idx="397">
                  <c:v>7.5347859999999999E-3</c:v>
                </c:pt>
                <c:pt idx="398">
                  <c:v>1.582151E-2</c:v>
                </c:pt>
                <c:pt idx="399">
                  <c:v>3.0767429999999998E-2</c:v>
                </c:pt>
                <c:pt idx="400">
                  <c:v>5.1350369999999999E-2</c:v>
                </c:pt>
                <c:pt idx="401">
                  <c:v>5.5424670000000002E-2</c:v>
                </c:pt>
                <c:pt idx="402">
                  <c:v>3.998848E-2</c:v>
                </c:pt>
                <c:pt idx="403">
                  <c:v>2.1448289999999998E-2</c:v>
                </c:pt>
                <c:pt idx="404">
                  <c:v>9.8463539999999999E-3</c:v>
                </c:pt>
                <c:pt idx="405">
                  <c:v>5.2189840000000003E-3</c:v>
                </c:pt>
                <c:pt idx="406">
                  <c:v>3.9154619999999998E-3</c:v>
                </c:pt>
                <c:pt idx="407">
                  <c:v>3.524774E-3</c:v>
                </c:pt>
                <c:pt idx="408">
                  <c:v>3.4098219999999999E-3</c:v>
                </c:pt>
                <c:pt idx="409">
                  <c:v>2.8495809999999999E-3</c:v>
                </c:pt>
                <c:pt idx="410">
                  <c:v>1.7392340000000001E-3</c:v>
                </c:pt>
                <c:pt idx="411">
                  <c:v>1.47733E-3</c:v>
                </c:pt>
                <c:pt idx="412">
                  <c:v>2.3531630000000001E-3</c:v>
                </c:pt>
                <c:pt idx="413">
                  <c:v>2.5704410000000001E-3</c:v>
                </c:pt>
                <c:pt idx="414">
                  <c:v>1.960018E-3</c:v>
                </c:pt>
                <c:pt idx="415">
                  <c:v>2.4487380000000002E-3</c:v>
                </c:pt>
                <c:pt idx="416">
                  <c:v>3.3624200000000001E-3</c:v>
                </c:pt>
                <c:pt idx="417">
                  <c:v>3.0348300000000001E-3</c:v>
                </c:pt>
                <c:pt idx="418">
                  <c:v>4.2959160000000003E-3</c:v>
                </c:pt>
                <c:pt idx="419">
                  <c:v>7.043672E-3</c:v>
                </c:pt>
                <c:pt idx="420">
                  <c:v>1.0775959999999999E-2</c:v>
                </c:pt>
                <c:pt idx="421">
                  <c:v>1.1292399999999999E-2</c:v>
                </c:pt>
                <c:pt idx="422">
                  <c:v>7.7663259999999996E-3</c:v>
                </c:pt>
                <c:pt idx="423">
                  <c:v>5.0612519999999996E-3</c:v>
                </c:pt>
                <c:pt idx="424">
                  <c:v>6.1874670000000003E-3</c:v>
                </c:pt>
                <c:pt idx="425">
                  <c:v>5.8828480000000004E-3</c:v>
                </c:pt>
                <c:pt idx="426">
                  <c:v>1.071684E-2</c:v>
                </c:pt>
                <c:pt idx="427">
                  <c:v>8.5863640000000008E-3</c:v>
                </c:pt>
                <c:pt idx="428">
                  <c:v>8.6060830000000005E-3</c:v>
                </c:pt>
                <c:pt idx="429">
                  <c:v>7.0240659999999998E-3</c:v>
                </c:pt>
                <c:pt idx="430">
                  <c:v>4.4260549999999999E-3</c:v>
                </c:pt>
                <c:pt idx="431">
                  <c:v>3.4292400000000001E-3</c:v>
                </c:pt>
                <c:pt idx="432">
                  <c:v>2.7246050000000002E-3</c:v>
                </c:pt>
                <c:pt idx="433">
                  <c:v>3.9283399999999998E-3</c:v>
                </c:pt>
                <c:pt idx="434">
                  <c:v>4.1771320000000001E-3</c:v>
                </c:pt>
                <c:pt idx="435">
                  <c:v>2.4974810000000002E-3</c:v>
                </c:pt>
                <c:pt idx="436">
                  <c:v>9.7434010000000001E-4</c:v>
                </c:pt>
                <c:pt idx="437">
                  <c:v>1.4242949999999999E-3</c:v>
                </c:pt>
                <c:pt idx="438">
                  <c:v>1.979172E-3</c:v>
                </c:pt>
                <c:pt idx="439">
                  <c:v>1.324834E-3</c:v>
                </c:pt>
                <c:pt idx="440">
                  <c:v>1.1063570000000001E-3</c:v>
                </c:pt>
                <c:pt idx="441">
                  <c:v>1.224078E-3</c:v>
                </c:pt>
                <c:pt idx="442">
                  <c:v>1.8525919999999999E-3</c:v>
                </c:pt>
                <c:pt idx="443">
                  <c:v>2.2372E-3</c:v>
                </c:pt>
                <c:pt idx="444">
                  <c:v>7.2320730000000001E-4</c:v>
                </c:pt>
                <c:pt idx="445">
                  <c:v>2.1003729999999999E-4</c:v>
                </c:pt>
                <c:pt idx="446">
                  <c:v>1.425794E-3</c:v>
                </c:pt>
                <c:pt idx="447">
                  <c:v>1.13564E-3</c:v>
                </c:pt>
                <c:pt idx="448">
                  <c:v>1.9099390000000001E-5</c:v>
                </c:pt>
                <c:pt idx="449">
                  <c:v>-6.5306900000000005E-4</c:v>
                </c:pt>
                <c:pt idx="450">
                  <c:v>1.1650570000000001E-4</c:v>
                </c:pt>
                <c:pt idx="451">
                  <c:v>6.7838299999999996E-4</c:v>
                </c:pt>
                <c:pt idx="452">
                  <c:v>1.3048319999999999E-3</c:v>
                </c:pt>
                <c:pt idx="453">
                  <c:v>1.1196400000000001E-3</c:v>
                </c:pt>
                <c:pt idx="454">
                  <c:v>-2.7724999999999999E-4</c:v>
                </c:pt>
                <c:pt idx="455">
                  <c:v>-2.510619E-6</c:v>
                </c:pt>
                <c:pt idx="456">
                  <c:v>-3.4502179999999999E-4</c:v>
                </c:pt>
                <c:pt idx="457">
                  <c:v>-2.3412469999999999E-4</c:v>
                </c:pt>
                <c:pt idx="458">
                  <c:v>2.1432840000000001E-3</c:v>
                </c:pt>
                <c:pt idx="459">
                  <c:v>-8.150818E-4</c:v>
                </c:pt>
                <c:pt idx="460">
                  <c:v>4.0374809999999998E-4</c:v>
                </c:pt>
                <c:pt idx="461">
                  <c:v>1.26326E-3</c:v>
                </c:pt>
                <c:pt idx="462">
                  <c:v>1.7569479999999999E-3</c:v>
                </c:pt>
                <c:pt idx="463">
                  <c:v>8.6545960000000005E-4</c:v>
                </c:pt>
                <c:pt idx="464">
                  <c:v>8.3126659999999998E-4</c:v>
                </c:pt>
                <c:pt idx="465">
                  <c:v>1.640844E-3</c:v>
                </c:pt>
                <c:pt idx="466">
                  <c:v>6.4478199999999999E-4</c:v>
                </c:pt>
                <c:pt idx="467">
                  <c:v>-1.232098E-3</c:v>
                </c:pt>
                <c:pt idx="468">
                  <c:v>1.586617E-3</c:v>
                </c:pt>
                <c:pt idx="469">
                  <c:v>7.885209E-4</c:v>
                </c:pt>
                <c:pt idx="470">
                  <c:v>-1.318856E-3</c:v>
                </c:pt>
                <c:pt idx="471">
                  <c:v>1.6782989999999999E-4</c:v>
                </c:pt>
                <c:pt idx="472">
                  <c:v>6.9084500000000004E-4</c:v>
                </c:pt>
                <c:pt idx="473">
                  <c:v>4.0418749999999998E-4</c:v>
                </c:pt>
                <c:pt idx="474">
                  <c:v>7.2075039999999996E-4</c:v>
                </c:pt>
                <c:pt idx="475">
                  <c:v>6.6992349999999996E-4</c:v>
                </c:pt>
                <c:pt idx="476">
                  <c:v>9.4162939999999995E-4</c:v>
                </c:pt>
                <c:pt idx="477">
                  <c:v>1.8546669999999999E-3</c:v>
                </c:pt>
                <c:pt idx="478">
                  <c:v>4.1976619999999998E-4</c:v>
                </c:pt>
                <c:pt idx="479">
                  <c:v>-2.1109380000000001E-4</c:v>
                </c:pt>
                <c:pt idx="480">
                  <c:v>1.546614E-3</c:v>
                </c:pt>
                <c:pt idx="481">
                  <c:v>1.1749659999999999E-3</c:v>
                </c:pt>
                <c:pt idx="482">
                  <c:v>1.5064270000000001E-4</c:v>
                </c:pt>
                <c:pt idx="483">
                  <c:v>5.465003E-4</c:v>
                </c:pt>
                <c:pt idx="484">
                  <c:v>3.7400859999999999E-4</c:v>
                </c:pt>
                <c:pt idx="485">
                  <c:v>1.088795E-3</c:v>
                </c:pt>
                <c:pt idx="486">
                  <c:v>2.0916620000000002E-3</c:v>
                </c:pt>
                <c:pt idx="487">
                  <c:v>1.0238300000000001E-3</c:v>
                </c:pt>
                <c:pt idx="488">
                  <c:v>2.431415E-4</c:v>
                </c:pt>
                <c:pt idx="489">
                  <c:v>7.5533429999999997E-4</c:v>
                </c:pt>
                <c:pt idx="490">
                  <c:v>1.3284550000000001E-3</c:v>
                </c:pt>
                <c:pt idx="491">
                  <c:v>1.1576780000000001E-3</c:v>
                </c:pt>
                <c:pt idx="492">
                  <c:v>1.345352E-3</c:v>
                </c:pt>
                <c:pt idx="493">
                  <c:v>1.405686E-3</c:v>
                </c:pt>
                <c:pt idx="494">
                  <c:v>-4.9916369999999997E-4</c:v>
                </c:pt>
                <c:pt idx="495">
                  <c:v>-4.3081279999999998E-4</c:v>
                </c:pt>
                <c:pt idx="496">
                  <c:v>1.4717549999999999E-3</c:v>
                </c:pt>
                <c:pt idx="497">
                  <c:v>6.8388270000000004E-4</c:v>
                </c:pt>
                <c:pt idx="498">
                  <c:v>-4.8671149999999998E-4</c:v>
                </c:pt>
                <c:pt idx="499">
                  <c:v>2.3594680000000001E-4</c:v>
                </c:pt>
                <c:pt idx="500">
                  <c:v>1.087059E-3</c:v>
                </c:pt>
                <c:pt idx="501">
                  <c:v>1.667345E-3</c:v>
                </c:pt>
                <c:pt idx="502">
                  <c:v>1.2867449999999999E-3</c:v>
                </c:pt>
                <c:pt idx="503">
                  <c:v>7.7800500000000002E-4</c:v>
                </c:pt>
                <c:pt idx="504">
                  <c:v>5.7018590000000005E-4</c:v>
                </c:pt>
                <c:pt idx="505">
                  <c:v>1.909247E-3</c:v>
                </c:pt>
                <c:pt idx="506">
                  <c:v>2.2462060000000002E-3</c:v>
                </c:pt>
                <c:pt idx="507">
                  <c:v>2.063184E-3</c:v>
                </c:pt>
                <c:pt idx="508">
                  <c:v>2.651975E-3</c:v>
                </c:pt>
                <c:pt idx="509">
                  <c:v>2.1594359999999998E-3</c:v>
                </c:pt>
                <c:pt idx="510">
                  <c:v>1.3336649999999999E-3</c:v>
                </c:pt>
                <c:pt idx="511">
                  <c:v>1.730126E-3</c:v>
                </c:pt>
                <c:pt idx="512">
                  <c:v>9.7450189999999999E-4</c:v>
                </c:pt>
                <c:pt idx="513">
                  <c:v>2.1113249999999998E-3</c:v>
                </c:pt>
                <c:pt idx="514">
                  <c:v>1.6243290000000001E-3</c:v>
                </c:pt>
                <c:pt idx="515">
                  <c:v>2.6799279999999998E-3</c:v>
                </c:pt>
                <c:pt idx="516">
                  <c:v>1.563746E-3</c:v>
                </c:pt>
                <c:pt idx="517">
                  <c:v>-1.1482879999999999E-4</c:v>
                </c:pt>
                <c:pt idx="518">
                  <c:v>1.3107119999999999E-3</c:v>
                </c:pt>
                <c:pt idx="519">
                  <c:v>1.4398779999999999E-3</c:v>
                </c:pt>
                <c:pt idx="520">
                  <c:v>1.1380979999999999E-3</c:v>
                </c:pt>
                <c:pt idx="521">
                  <c:v>1.0781650000000001E-3</c:v>
                </c:pt>
                <c:pt idx="522">
                  <c:v>2.325494E-3</c:v>
                </c:pt>
                <c:pt idx="523">
                  <c:v>1.581996E-3</c:v>
                </c:pt>
                <c:pt idx="524">
                  <c:v>1.841568E-3</c:v>
                </c:pt>
                <c:pt idx="525">
                  <c:v>3.0045800000000002E-3</c:v>
                </c:pt>
                <c:pt idx="526">
                  <c:v>2.262605E-3</c:v>
                </c:pt>
                <c:pt idx="527">
                  <c:v>1.5594389999999999E-3</c:v>
                </c:pt>
                <c:pt idx="528">
                  <c:v>1.131892E-3</c:v>
                </c:pt>
                <c:pt idx="529">
                  <c:v>5.6908550000000005E-4</c:v>
                </c:pt>
                <c:pt idx="530">
                  <c:v>1.1444000000000001E-3</c:v>
                </c:pt>
                <c:pt idx="531">
                  <c:v>3.0188720000000001E-3</c:v>
                </c:pt>
                <c:pt idx="532">
                  <c:v>2.4167440000000002E-3</c:v>
                </c:pt>
                <c:pt idx="533">
                  <c:v>1.5311439999999999E-3</c:v>
                </c:pt>
                <c:pt idx="534">
                  <c:v>3.536651E-3</c:v>
                </c:pt>
                <c:pt idx="535">
                  <c:v>9.9777789999999991E-4</c:v>
                </c:pt>
                <c:pt idx="536">
                  <c:v>1.6901049999999999E-3</c:v>
                </c:pt>
                <c:pt idx="537">
                  <c:v>9.1702250000000004E-4</c:v>
                </c:pt>
                <c:pt idx="538">
                  <c:v>1.200412E-4</c:v>
                </c:pt>
                <c:pt idx="539">
                  <c:v>1.25943E-3</c:v>
                </c:pt>
                <c:pt idx="540">
                  <c:v>3.093607E-3</c:v>
                </c:pt>
                <c:pt idx="541">
                  <c:v>2.8027249999999998E-3</c:v>
                </c:pt>
                <c:pt idx="542">
                  <c:v>1.2513489999999999E-3</c:v>
                </c:pt>
                <c:pt idx="543">
                  <c:v>1.277219E-3</c:v>
                </c:pt>
                <c:pt idx="544">
                  <c:v>8.6156399999999999E-4</c:v>
                </c:pt>
                <c:pt idx="545">
                  <c:v>7.6277530000000004E-4</c:v>
                </c:pt>
                <c:pt idx="546">
                  <c:v>2.3486219999999999E-3</c:v>
                </c:pt>
                <c:pt idx="547">
                  <c:v>1.553551E-3</c:v>
                </c:pt>
                <c:pt idx="548">
                  <c:v>3.7046660000000001E-3</c:v>
                </c:pt>
                <c:pt idx="549">
                  <c:v>2.6940369999999998E-3</c:v>
                </c:pt>
                <c:pt idx="550">
                  <c:v>1.938752E-3</c:v>
                </c:pt>
                <c:pt idx="551">
                  <c:v>1.0062230000000001E-3</c:v>
                </c:pt>
                <c:pt idx="552">
                  <c:v>1.4450660000000001E-3</c:v>
                </c:pt>
                <c:pt idx="553">
                  <c:v>5.3139859999999997E-4</c:v>
                </c:pt>
                <c:pt idx="554">
                  <c:v>2.1574810000000002E-3</c:v>
                </c:pt>
                <c:pt idx="555">
                  <c:v>-3.2385839999999998E-4</c:v>
                </c:pt>
                <c:pt idx="556">
                  <c:v>-1.665979E-4</c:v>
                </c:pt>
                <c:pt idx="557">
                  <c:v>1.153879E-3</c:v>
                </c:pt>
                <c:pt idx="558">
                  <c:v>1.687678E-3</c:v>
                </c:pt>
                <c:pt idx="559">
                  <c:v>1.3088570000000001E-3</c:v>
                </c:pt>
                <c:pt idx="560">
                  <c:v>2.578753E-3</c:v>
                </c:pt>
                <c:pt idx="561">
                  <c:v>2.2248789999999999E-3</c:v>
                </c:pt>
                <c:pt idx="562">
                  <c:v>6.6294539999999999E-4</c:v>
                </c:pt>
                <c:pt idx="563">
                  <c:v>7.1799829999999996E-4</c:v>
                </c:pt>
                <c:pt idx="564">
                  <c:v>1.7381009999999999E-3</c:v>
                </c:pt>
                <c:pt idx="565">
                  <c:v>7.321354E-4</c:v>
                </c:pt>
                <c:pt idx="566">
                  <c:v>4.4824729999999997E-4</c:v>
                </c:pt>
                <c:pt idx="567">
                  <c:v>8.9607170000000004E-4</c:v>
                </c:pt>
                <c:pt idx="568">
                  <c:v>1.0514999999999999E-3</c:v>
                </c:pt>
                <c:pt idx="569">
                  <c:v>9.2192809999999995E-4</c:v>
                </c:pt>
                <c:pt idx="570">
                  <c:v>4.1785429999999999E-4</c:v>
                </c:pt>
                <c:pt idx="571">
                  <c:v>3.0555209999999998E-4</c:v>
                </c:pt>
                <c:pt idx="572">
                  <c:v>1.8174560000000001E-3</c:v>
                </c:pt>
                <c:pt idx="573">
                  <c:v>1.9317010000000001E-3</c:v>
                </c:pt>
                <c:pt idx="574">
                  <c:v>1.5011619999999999E-3</c:v>
                </c:pt>
                <c:pt idx="575">
                  <c:v>2.0136669999999998E-3</c:v>
                </c:pt>
                <c:pt idx="576">
                  <c:v>2.9559870000000002E-3</c:v>
                </c:pt>
                <c:pt idx="577">
                  <c:v>2.333234E-3</c:v>
                </c:pt>
                <c:pt idx="578">
                  <c:v>2.3096570000000001E-3</c:v>
                </c:pt>
                <c:pt idx="579">
                  <c:v>3.2763319999999999E-3</c:v>
                </c:pt>
                <c:pt idx="580">
                  <c:v>2.5482339999999999E-3</c:v>
                </c:pt>
                <c:pt idx="581">
                  <c:v>8.4313159999999999E-4</c:v>
                </c:pt>
                <c:pt idx="582">
                  <c:v>5.8165750000000003E-4</c:v>
                </c:pt>
                <c:pt idx="583">
                  <c:v>4.5300990000000002E-4</c:v>
                </c:pt>
                <c:pt idx="584">
                  <c:v>1.305156E-3</c:v>
                </c:pt>
                <c:pt idx="585">
                  <c:v>2.3621110000000001E-3</c:v>
                </c:pt>
                <c:pt idx="586">
                  <c:v>2.5518749999999999E-3</c:v>
                </c:pt>
                <c:pt idx="587">
                  <c:v>2.7049510000000001E-3</c:v>
                </c:pt>
                <c:pt idx="588">
                  <c:v>2.5063339999999998E-3</c:v>
                </c:pt>
                <c:pt idx="589">
                  <c:v>3.2727949999999998E-3</c:v>
                </c:pt>
                <c:pt idx="590">
                  <c:v>2.7340250000000002E-3</c:v>
                </c:pt>
                <c:pt idx="591">
                  <c:v>1.6660799999999999E-3</c:v>
                </c:pt>
                <c:pt idx="592">
                  <c:v>2.032332E-3</c:v>
                </c:pt>
                <c:pt idx="593">
                  <c:v>2.356829E-3</c:v>
                </c:pt>
                <c:pt idx="594">
                  <c:v>1.097453E-3</c:v>
                </c:pt>
                <c:pt idx="595">
                  <c:v>-1.097465E-4</c:v>
                </c:pt>
                <c:pt idx="596">
                  <c:v>-3.4228760000000003E-4</c:v>
                </c:pt>
                <c:pt idx="597">
                  <c:v>1.3198070000000001E-3</c:v>
                </c:pt>
                <c:pt idx="598">
                  <c:v>4.0122440000000002E-4</c:v>
                </c:pt>
                <c:pt idx="599">
                  <c:v>1.515904E-4</c:v>
                </c:pt>
                <c:pt idx="600">
                  <c:v>8.8051540000000004E-4</c:v>
                </c:pt>
                <c:pt idx="601">
                  <c:v>2.0118720000000001E-3</c:v>
                </c:pt>
                <c:pt idx="602">
                  <c:v>4.7409630000000003E-5</c:v>
                </c:pt>
                <c:pt idx="603">
                  <c:v>-2.609674E-4</c:v>
                </c:pt>
                <c:pt idx="604">
                  <c:v>3.3676909999999999E-3</c:v>
                </c:pt>
                <c:pt idx="605">
                  <c:v>3.070508E-3</c:v>
                </c:pt>
                <c:pt idx="606">
                  <c:v>4.7487090000000003E-3</c:v>
                </c:pt>
                <c:pt idx="607">
                  <c:v>3.2066669999999999E-3</c:v>
                </c:pt>
                <c:pt idx="608">
                  <c:v>4.7481959999999997E-3</c:v>
                </c:pt>
                <c:pt idx="609">
                  <c:v>4.1442720000000001E-3</c:v>
                </c:pt>
                <c:pt idx="610">
                  <c:v>4.5577270000000001E-3</c:v>
                </c:pt>
                <c:pt idx="611">
                  <c:v>4.6228709999999998E-3</c:v>
                </c:pt>
                <c:pt idx="612">
                  <c:v>4.9301529999999996E-3</c:v>
                </c:pt>
                <c:pt idx="613">
                  <c:v>5.3700830000000003E-3</c:v>
                </c:pt>
                <c:pt idx="614">
                  <c:v>1.395657E-3</c:v>
                </c:pt>
                <c:pt idx="615">
                  <c:v>1.9012020000000001E-3</c:v>
                </c:pt>
                <c:pt idx="616">
                  <c:v>2.7940130000000001E-3</c:v>
                </c:pt>
                <c:pt idx="617">
                  <c:v>3.9396860000000004E-3</c:v>
                </c:pt>
                <c:pt idx="618">
                  <c:v>1.561493E-3</c:v>
                </c:pt>
                <c:pt idx="619">
                  <c:v>1.658938E-3</c:v>
                </c:pt>
                <c:pt idx="620">
                  <c:v>1.237899E-3</c:v>
                </c:pt>
                <c:pt idx="621">
                  <c:v>1.841802E-3</c:v>
                </c:pt>
                <c:pt idx="622">
                  <c:v>2.0914330000000002E-3</c:v>
                </c:pt>
                <c:pt idx="623">
                  <c:v>1.280874E-3</c:v>
                </c:pt>
                <c:pt idx="624">
                  <c:v>3.192009E-3</c:v>
                </c:pt>
                <c:pt idx="625">
                  <c:v>3.7526460000000001E-3</c:v>
                </c:pt>
                <c:pt idx="626">
                  <c:v>3.62773E-3</c:v>
                </c:pt>
                <c:pt idx="627">
                  <c:v>3.6053550000000002E-3</c:v>
                </c:pt>
                <c:pt idx="628">
                  <c:v>3.6165559999999999E-3</c:v>
                </c:pt>
                <c:pt idx="629">
                  <c:v>3.5276180000000002E-3</c:v>
                </c:pt>
                <c:pt idx="630">
                  <c:v>2.2596410000000002E-3</c:v>
                </c:pt>
                <c:pt idx="631">
                  <c:v>8.4800960000000003E-4</c:v>
                </c:pt>
                <c:pt idx="632">
                  <c:v>1.4582099999999999E-3</c:v>
                </c:pt>
                <c:pt idx="633">
                  <c:v>1.7698810000000001E-3</c:v>
                </c:pt>
                <c:pt idx="634">
                  <c:v>1.7301319999999999E-3</c:v>
                </c:pt>
                <c:pt idx="635">
                  <c:v>2.0923080000000002E-3</c:v>
                </c:pt>
                <c:pt idx="636">
                  <c:v>1.2524120000000001E-3</c:v>
                </c:pt>
                <c:pt idx="637">
                  <c:v>-2.6071779999999999E-4</c:v>
                </c:pt>
                <c:pt idx="638">
                  <c:v>1.4094489999999999E-3</c:v>
                </c:pt>
                <c:pt idx="639">
                  <c:v>2.3931320000000001E-3</c:v>
                </c:pt>
                <c:pt idx="640">
                  <c:v>1.486173E-4</c:v>
                </c:pt>
                <c:pt idx="641">
                  <c:v>2.6227249999999998E-4</c:v>
                </c:pt>
                <c:pt idx="642">
                  <c:v>3.102642E-4</c:v>
                </c:pt>
                <c:pt idx="643">
                  <c:v>1.008435E-3</c:v>
                </c:pt>
                <c:pt idx="644">
                  <c:v>3.0505879999999999E-3</c:v>
                </c:pt>
                <c:pt idx="645">
                  <c:v>1.5166089999999999E-3</c:v>
                </c:pt>
                <c:pt idx="646">
                  <c:v>2.2074299999999998E-3</c:v>
                </c:pt>
                <c:pt idx="647">
                  <c:v>-5.6539030000000003E-4</c:v>
                </c:pt>
                <c:pt idx="648">
                  <c:v>1.3908360000000001E-4</c:v>
                </c:pt>
                <c:pt idx="649">
                  <c:v>2.2993620000000001E-3</c:v>
                </c:pt>
                <c:pt idx="650">
                  <c:v>-3.4162930000000003E-4</c:v>
                </c:pt>
                <c:pt idx="651">
                  <c:v>-9.3134429999999996E-4</c:v>
                </c:pt>
                <c:pt idx="652">
                  <c:v>1.3622689999999999E-4</c:v>
                </c:pt>
                <c:pt idx="653">
                  <c:v>4.3091560000000002E-4</c:v>
                </c:pt>
                <c:pt idx="654">
                  <c:v>6.8510019999999997E-4</c:v>
                </c:pt>
                <c:pt idx="655">
                  <c:v>2.194947E-3</c:v>
                </c:pt>
                <c:pt idx="656">
                  <c:v>3.2975299999999999E-3</c:v>
                </c:pt>
                <c:pt idx="657">
                  <c:v>2.662598E-3</c:v>
                </c:pt>
                <c:pt idx="658">
                  <c:v>1.3566450000000001E-3</c:v>
                </c:pt>
                <c:pt idx="659">
                  <c:v>1.872755E-3</c:v>
                </c:pt>
                <c:pt idx="660">
                  <c:v>8.6046650000000001E-4</c:v>
                </c:pt>
                <c:pt idx="661">
                  <c:v>6.8389090000000002E-4</c:v>
                </c:pt>
                <c:pt idx="662">
                  <c:v>1.203778E-3</c:v>
                </c:pt>
                <c:pt idx="663">
                  <c:v>1.893874E-3</c:v>
                </c:pt>
                <c:pt idx="664">
                  <c:v>2.0705379999999998E-3</c:v>
                </c:pt>
                <c:pt idx="665">
                  <c:v>7.834195E-4</c:v>
                </c:pt>
                <c:pt idx="666">
                  <c:v>6.4057109999999997E-3</c:v>
                </c:pt>
                <c:pt idx="667">
                  <c:v>3.680956E-3</c:v>
                </c:pt>
                <c:pt idx="668">
                  <c:v>1.8668720000000001E-3</c:v>
                </c:pt>
                <c:pt idx="669">
                  <c:v>1.063699E-3</c:v>
                </c:pt>
                <c:pt idx="670">
                  <c:v>2.566198E-3</c:v>
                </c:pt>
                <c:pt idx="671">
                  <c:v>8.189092E-4</c:v>
                </c:pt>
                <c:pt idx="672">
                  <c:v>8.6189770000000005E-4</c:v>
                </c:pt>
                <c:pt idx="673">
                  <c:v>1.7497700000000001E-3</c:v>
                </c:pt>
                <c:pt idx="674">
                  <c:v>2.5310469999999998E-3</c:v>
                </c:pt>
                <c:pt idx="675">
                  <c:v>3.1246630000000002E-3</c:v>
                </c:pt>
                <c:pt idx="676">
                  <c:v>3.1749170000000002E-3</c:v>
                </c:pt>
                <c:pt idx="677">
                  <c:v>1.6854000000000001E-3</c:v>
                </c:pt>
                <c:pt idx="678">
                  <c:v>2.11408E-3</c:v>
                </c:pt>
                <c:pt idx="679">
                  <c:v>1.941941E-3</c:v>
                </c:pt>
                <c:pt idx="680">
                  <c:v>1.961455E-3</c:v>
                </c:pt>
                <c:pt idx="681">
                  <c:v>2.9220650000000002E-3</c:v>
                </c:pt>
                <c:pt idx="682">
                  <c:v>3.2260090000000002E-3</c:v>
                </c:pt>
                <c:pt idx="683">
                  <c:v>4.6826970000000004E-3</c:v>
                </c:pt>
                <c:pt idx="684">
                  <c:v>7.2138250000000001E-3</c:v>
                </c:pt>
                <c:pt idx="685">
                  <c:v>5.9283319999999997E-3</c:v>
                </c:pt>
                <c:pt idx="686">
                  <c:v>6.6713730000000004E-3</c:v>
                </c:pt>
                <c:pt idx="687">
                  <c:v>5.7954290000000004E-3</c:v>
                </c:pt>
                <c:pt idx="688">
                  <c:v>5.5264579999999997E-3</c:v>
                </c:pt>
                <c:pt idx="689">
                  <c:v>4.1325750000000003E-3</c:v>
                </c:pt>
                <c:pt idx="690">
                  <c:v>5.0561399999999998E-3</c:v>
                </c:pt>
                <c:pt idx="691">
                  <c:v>2.3843689999999999E-3</c:v>
                </c:pt>
                <c:pt idx="692">
                  <c:v>4.593448E-3</c:v>
                </c:pt>
                <c:pt idx="693">
                  <c:v>3.6776209999999997E-4</c:v>
                </c:pt>
                <c:pt idx="694">
                  <c:v>1.6500589999999999E-3</c:v>
                </c:pt>
                <c:pt idx="695">
                  <c:v>1.9655139999999998E-3</c:v>
                </c:pt>
                <c:pt idx="696">
                  <c:v>2.3783300000000001E-3</c:v>
                </c:pt>
                <c:pt idx="697">
                  <c:v>2.2205549999999999E-3</c:v>
                </c:pt>
                <c:pt idx="698">
                  <c:v>2.7342579999999998E-3</c:v>
                </c:pt>
                <c:pt idx="699">
                  <c:v>1.349786E-3</c:v>
                </c:pt>
                <c:pt idx="700">
                  <c:v>-1.3214389999999999E-4</c:v>
                </c:pt>
                <c:pt idx="701">
                  <c:v>-6.9093810000000002E-4</c:v>
                </c:pt>
                <c:pt idx="702">
                  <c:v>1.3123080000000001E-3</c:v>
                </c:pt>
                <c:pt idx="703">
                  <c:v>8.1370650000000004E-4</c:v>
                </c:pt>
                <c:pt idx="704">
                  <c:v>-6.1715770000000004E-4</c:v>
                </c:pt>
                <c:pt idx="705">
                  <c:v>1.5679629999999999E-3</c:v>
                </c:pt>
                <c:pt idx="706">
                  <c:v>1.128916E-3</c:v>
                </c:pt>
                <c:pt idx="707">
                  <c:v>1.328435E-3</c:v>
                </c:pt>
                <c:pt idx="708">
                  <c:v>2.835387E-3</c:v>
                </c:pt>
                <c:pt idx="709">
                  <c:v>6.9352620000000004E-4</c:v>
                </c:pt>
                <c:pt idx="710">
                  <c:v>3.6732129999999998E-3</c:v>
                </c:pt>
                <c:pt idx="711">
                  <c:v>1.6844239999999999E-3</c:v>
                </c:pt>
                <c:pt idx="712">
                  <c:v>3.681878E-3</c:v>
                </c:pt>
                <c:pt idx="713">
                  <c:v>1.02015E-3</c:v>
                </c:pt>
                <c:pt idx="714">
                  <c:v>1.7276049999999999E-3</c:v>
                </c:pt>
                <c:pt idx="715">
                  <c:v>3.376914E-3</c:v>
                </c:pt>
                <c:pt idx="716">
                  <c:v>2.0012789999999999E-3</c:v>
                </c:pt>
                <c:pt idx="717">
                  <c:v>1.5224800000000001E-3</c:v>
                </c:pt>
                <c:pt idx="718">
                  <c:v>3.1491599999999998E-3</c:v>
                </c:pt>
                <c:pt idx="719">
                  <c:v>2.2662139999999999E-3</c:v>
                </c:pt>
                <c:pt idx="720">
                  <c:v>2.2014109999999999E-3</c:v>
                </c:pt>
                <c:pt idx="721">
                  <c:v>4.0787109999999996E-3</c:v>
                </c:pt>
                <c:pt idx="722">
                  <c:v>4.1118639999999998E-3</c:v>
                </c:pt>
                <c:pt idx="723">
                  <c:v>2.3586000000000002E-3</c:v>
                </c:pt>
                <c:pt idx="724">
                  <c:v>3.4150000000000001E-3</c:v>
                </c:pt>
                <c:pt idx="725">
                  <c:v>2.0386850000000001E-3</c:v>
                </c:pt>
                <c:pt idx="726">
                  <c:v>1.742679E-3</c:v>
                </c:pt>
                <c:pt idx="727">
                  <c:v>3.0032980000000002E-3</c:v>
                </c:pt>
                <c:pt idx="728">
                  <c:v>3.6842860000000002E-3</c:v>
                </c:pt>
                <c:pt idx="729">
                  <c:v>3.9370780000000001E-3</c:v>
                </c:pt>
                <c:pt idx="730">
                  <c:v>1.4298340000000001E-3</c:v>
                </c:pt>
                <c:pt idx="731">
                  <c:v>2.8279199999999998E-3</c:v>
                </c:pt>
                <c:pt idx="732">
                  <c:v>3.7014130000000002E-3</c:v>
                </c:pt>
                <c:pt idx="733">
                  <c:v>3.9024820000000001E-3</c:v>
                </c:pt>
                <c:pt idx="734">
                  <c:v>3.6504789999999999E-3</c:v>
                </c:pt>
                <c:pt idx="735">
                  <c:v>5.4722729999999997E-3</c:v>
                </c:pt>
                <c:pt idx="736">
                  <c:v>5.5956740000000001E-3</c:v>
                </c:pt>
                <c:pt idx="737">
                  <c:v>5.8064839999999998E-3</c:v>
                </c:pt>
                <c:pt idx="738">
                  <c:v>7.2970149999999996E-3</c:v>
                </c:pt>
                <c:pt idx="739">
                  <c:v>8.0688789999999993E-3</c:v>
                </c:pt>
                <c:pt idx="740">
                  <c:v>6.4233780000000004E-3</c:v>
                </c:pt>
                <c:pt idx="741">
                  <c:v>7.9722679999999994E-3</c:v>
                </c:pt>
                <c:pt idx="742">
                  <c:v>6.5742999999999999E-3</c:v>
                </c:pt>
                <c:pt idx="743">
                  <c:v>8.86582E-3</c:v>
                </c:pt>
                <c:pt idx="744">
                  <c:v>5.6420400000000001E-3</c:v>
                </c:pt>
                <c:pt idx="745">
                  <c:v>6.8347900000000003E-3</c:v>
                </c:pt>
                <c:pt idx="746">
                  <c:v>7.2004449999999998E-3</c:v>
                </c:pt>
                <c:pt idx="747">
                  <c:v>8.9081339999999998E-3</c:v>
                </c:pt>
                <c:pt idx="748">
                  <c:v>8.5066889999999996E-3</c:v>
                </c:pt>
                <c:pt idx="749">
                  <c:v>7.0818280000000001E-3</c:v>
                </c:pt>
                <c:pt idx="750">
                  <c:v>7.0215729999999997E-3</c:v>
                </c:pt>
                <c:pt idx="751">
                  <c:v>7.1843189999999998E-3</c:v>
                </c:pt>
                <c:pt idx="752">
                  <c:v>6.3256919999999999E-3</c:v>
                </c:pt>
                <c:pt idx="753">
                  <c:v>6.7043329999999998E-3</c:v>
                </c:pt>
                <c:pt idx="754">
                  <c:v>9.2246989999999994E-3</c:v>
                </c:pt>
                <c:pt idx="755">
                  <c:v>7.103252E-3</c:v>
                </c:pt>
                <c:pt idx="756">
                  <c:v>5.4848789999999998E-3</c:v>
                </c:pt>
                <c:pt idx="757">
                  <c:v>9.7999920000000004E-3</c:v>
                </c:pt>
                <c:pt idx="758">
                  <c:v>1.286085E-2</c:v>
                </c:pt>
                <c:pt idx="759">
                  <c:v>1.00655E-2</c:v>
                </c:pt>
                <c:pt idx="760">
                  <c:v>1.052779E-2</c:v>
                </c:pt>
                <c:pt idx="761">
                  <c:v>1.1106370000000001E-2</c:v>
                </c:pt>
                <c:pt idx="762">
                  <c:v>8.9768450000000007E-3</c:v>
                </c:pt>
                <c:pt idx="763">
                  <c:v>6.5254639999999999E-3</c:v>
                </c:pt>
                <c:pt idx="764">
                  <c:v>6.868E-3</c:v>
                </c:pt>
                <c:pt idx="765">
                  <c:v>7.520349E-3</c:v>
                </c:pt>
                <c:pt idx="766">
                  <c:v>8.2852480000000003E-3</c:v>
                </c:pt>
                <c:pt idx="767">
                  <c:v>7.4310899999999996E-3</c:v>
                </c:pt>
                <c:pt idx="768">
                  <c:v>9.3818510000000001E-3</c:v>
                </c:pt>
                <c:pt idx="769">
                  <c:v>9.6364060000000001E-3</c:v>
                </c:pt>
                <c:pt idx="770">
                  <c:v>1.1022219999999999E-2</c:v>
                </c:pt>
                <c:pt idx="771">
                  <c:v>1.204497E-2</c:v>
                </c:pt>
                <c:pt idx="772">
                  <c:v>1.391688E-2</c:v>
                </c:pt>
                <c:pt idx="773">
                  <c:v>1.6489750000000001E-2</c:v>
                </c:pt>
                <c:pt idx="774">
                  <c:v>2.1008180000000001E-2</c:v>
                </c:pt>
                <c:pt idx="775">
                  <c:v>2.47917E-2</c:v>
                </c:pt>
                <c:pt idx="776">
                  <c:v>2.7224999999999999E-2</c:v>
                </c:pt>
                <c:pt idx="777">
                  <c:v>3.165917E-2</c:v>
                </c:pt>
                <c:pt idx="778">
                  <c:v>3.7987729999999997E-2</c:v>
                </c:pt>
                <c:pt idx="779">
                  <c:v>4.0388939999999998E-2</c:v>
                </c:pt>
                <c:pt idx="780">
                  <c:v>4.1625429999999998E-2</c:v>
                </c:pt>
                <c:pt idx="781">
                  <c:v>4.3614519999999997E-2</c:v>
                </c:pt>
                <c:pt idx="782">
                  <c:v>3.4377209999999998E-2</c:v>
                </c:pt>
                <c:pt idx="783">
                  <c:v>2.8288560000000001E-2</c:v>
                </c:pt>
                <c:pt idx="784">
                  <c:v>2.234438E-2</c:v>
                </c:pt>
                <c:pt idx="785">
                  <c:v>1.7438189999999999E-2</c:v>
                </c:pt>
                <c:pt idx="786">
                  <c:v>1.0878560000000001E-2</c:v>
                </c:pt>
                <c:pt idx="787">
                  <c:v>8.8845239999999995E-3</c:v>
                </c:pt>
                <c:pt idx="788">
                  <c:v>5.523628E-3</c:v>
                </c:pt>
                <c:pt idx="789">
                  <c:v>4.9181540000000001E-3</c:v>
                </c:pt>
                <c:pt idx="790">
                  <c:v>6.1086480000000004E-3</c:v>
                </c:pt>
                <c:pt idx="791">
                  <c:v>5.1551419999999997E-3</c:v>
                </c:pt>
                <c:pt idx="792">
                  <c:v>2.3884069999999999E-3</c:v>
                </c:pt>
                <c:pt idx="793">
                  <c:v>3.647473E-3</c:v>
                </c:pt>
                <c:pt idx="794">
                  <c:v>2.3481740000000002E-3</c:v>
                </c:pt>
                <c:pt idx="795">
                  <c:v>1.55394E-3</c:v>
                </c:pt>
                <c:pt idx="796">
                  <c:v>2.4859169999999998E-3</c:v>
                </c:pt>
                <c:pt idx="797">
                  <c:v>1.0978749999999999E-3</c:v>
                </c:pt>
                <c:pt idx="798">
                  <c:v>3.9635970000000001E-3</c:v>
                </c:pt>
                <c:pt idx="799">
                  <c:v>3.7323800000000002E-4</c:v>
                </c:pt>
                <c:pt idx="800">
                  <c:v>-1.3729269999999999E-3</c:v>
                </c:pt>
                <c:pt idx="801">
                  <c:v>-1.0520010000000001E-3</c:v>
                </c:pt>
                <c:pt idx="802">
                  <c:v>8.2351639999999997E-4</c:v>
                </c:pt>
                <c:pt idx="803">
                  <c:v>1.810266E-3</c:v>
                </c:pt>
                <c:pt idx="804">
                  <c:v>-2.5176639999999998E-4</c:v>
                </c:pt>
                <c:pt idx="805">
                  <c:v>1.318982E-3</c:v>
                </c:pt>
                <c:pt idx="806">
                  <c:v>3.1519999999999999E-3</c:v>
                </c:pt>
                <c:pt idx="807">
                  <c:v>3.4083360000000001E-3</c:v>
                </c:pt>
                <c:pt idx="808">
                  <c:v>5.706994E-3</c:v>
                </c:pt>
                <c:pt idx="809">
                  <c:v>8.3277809999999994E-3</c:v>
                </c:pt>
                <c:pt idx="810">
                  <c:v>1.088386E-2</c:v>
                </c:pt>
                <c:pt idx="811">
                  <c:v>1.6396879999999999E-2</c:v>
                </c:pt>
                <c:pt idx="812">
                  <c:v>2.0265999999999999E-2</c:v>
                </c:pt>
                <c:pt idx="813">
                  <c:v>3.2237059999999998E-2</c:v>
                </c:pt>
                <c:pt idx="814">
                  <c:v>5.2992600000000001E-2</c:v>
                </c:pt>
                <c:pt idx="815">
                  <c:v>9.1192739999999994E-2</c:v>
                </c:pt>
                <c:pt idx="816">
                  <c:v>0.15236759999999999</c:v>
                </c:pt>
                <c:pt idx="817">
                  <c:v>0.2389828</c:v>
                </c:pt>
                <c:pt idx="818">
                  <c:v>0.35074810000000001</c:v>
                </c:pt>
                <c:pt idx="819">
                  <c:v>0.467503</c:v>
                </c:pt>
                <c:pt idx="820">
                  <c:v>0.52060139999999999</c:v>
                </c:pt>
                <c:pt idx="821">
                  <c:v>0.51726459999999996</c:v>
                </c:pt>
                <c:pt idx="822">
                  <c:v>0.46236630000000001</c:v>
                </c:pt>
                <c:pt idx="823">
                  <c:v>0.40034459999999999</c:v>
                </c:pt>
                <c:pt idx="824">
                  <c:v>0.34780129999999998</c:v>
                </c:pt>
                <c:pt idx="825">
                  <c:v>0.31658730000000002</c:v>
                </c:pt>
                <c:pt idx="826">
                  <c:v>0.30681999999999998</c:v>
                </c:pt>
                <c:pt idx="827">
                  <c:v>0.31373909999999999</c:v>
                </c:pt>
                <c:pt idx="828">
                  <c:v>0.36233700000000002</c:v>
                </c:pt>
                <c:pt idx="829">
                  <c:v>0.49457180000000001</c:v>
                </c:pt>
                <c:pt idx="830">
                  <c:v>0.77966939999999996</c:v>
                </c:pt>
                <c:pt idx="831">
                  <c:v>1</c:v>
                </c:pt>
                <c:pt idx="832">
                  <c:v>0.90275609999999995</c:v>
                </c:pt>
                <c:pt idx="833">
                  <c:v>0.6120466</c:v>
                </c:pt>
                <c:pt idx="834">
                  <c:v>0.40457589999999999</c:v>
                </c:pt>
                <c:pt idx="835">
                  <c:v>0.32027899999999998</c:v>
                </c:pt>
                <c:pt idx="836">
                  <c:v>0.28836420000000001</c:v>
                </c:pt>
                <c:pt idx="837">
                  <c:v>0.26630140000000002</c:v>
                </c:pt>
                <c:pt idx="838">
                  <c:v>0.24084240000000001</c:v>
                </c:pt>
                <c:pt idx="839">
                  <c:v>0.21097859999999999</c:v>
                </c:pt>
                <c:pt idx="840">
                  <c:v>0.18411279999999999</c:v>
                </c:pt>
                <c:pt idx="841">
                  <c:v>0.164378</c:v>
                </c:pt>
                <c:pt idx="842">
                  <c:v>0.1491855</c:v>
                </c:pt>
                <c:pt idx="843">
                  <c:v>0.1421712</c:v>
                </c:pt>
                <c:pt idx="844">
                  <c:v>0.13441130000000001</c:v>
                </c:pt>
                <c:pt idx="845">
                  <c:v>0.13478889999999999</c:v>
                </c:pt>
                <c:pt idx="846">
                  <c:v>0.1362206</c:v>
                </c:pt>
                <c:pt idx="847">
                  <c:v>0.13160530000000001</c:v>
                </c:pt>
                <c:pt idx="848">
                  <c:v>0.1209827</c:v>
                </c:pt>
                <c:pt idx="849">
                  <c:v>9.8768060000000005E-2</c:v>
                </c:pt>
                <c:pt idx="850">
                  <c:v>8.1298990000000002E-2</c:v>
                </c:pt>
                <c:pt idx="851">
                  <c:v>6.1577279999999998E-2</c:v>
                </c:pt>
                <c:pt idx="852">
                  <c:v>4.43898E-2</c:v>
                </c:pt>
                <c:pt idx="853">
                  <c:v>3.388646E-2</c:v>
                </c:pt>
                <c:pt idx="854">
                  <c:v>3.48674E-2</c:v>
                </c:pt>
                <c:pt idx="855">
                  <c:v>3.511127E-2</c:v>
                </c:pt>
                <c:pt idx="856">
                  <c:v>3.4444530000000001E-2</c:v>
                </c:pt>
                <c:pt idx="857">
                  <c:v>2.991065E-2</c:v>
                </c:pt>
                <c:pt idx="858">
                  <c:v>2.7265129999999999E-2</c:v>
                </c:pt>
                <c:pt idx="859">
                  <c:v>1.9918539999999998E-2</c:v>
                </c:pt>
                <c:pt idx="860">
                  <c:v>1.670373E-2</c:v>
                </c:pt>
                <c:pt idx="861">
                  <c:v>1.345988E-2</c:v>
                </c:pt>
                <c:pt idx="862">
                  <c:v>1.465433E-2</c:v>
                </c:pt>
                <c:pt idx="863">
                  <c:v>1.3398149999999999E-2</c:v>
                </c:pt>
                <c:pt idx="864">
                  <c:v>1.310502E-2</c:v>
                </c:pt>
                <c:pt idx="865">
                  <c:v>1.4238809999999999E-2</c:v>
                </c:pt>
                <c:pt idx="866">
                  <c:v>9.8047199999999994E-3</c:v>
                </c:pt>
                <c:pt idx="867">
                  <c:v>1.0872130000000001E-2</c:v>
                </c:pt>
                <c:pt idx="868">
                  <c:v>9.5979559999999995E-3</c:v>
                </c:pt>
                <c:pt idx="869">
                  <c:v>8.9739639999999992E-3</c:v>
                </c:pt>
                <c:pt idx="870">
                  <c:v>7.1260070000000002E-3</c:v>
                </c:pt>
                <c:pt idx="871">
                  <c:v>8.5528080000000003E-3</c:v>
                </c:pt>
                <c:pt idx="872">
                  <c:v>6.7139829999999998E-3</c:v>
                </c:pt>
                <c:pt idx="873">
                  <c:v>6.1807880000000004E-3</c:v>
                </c:pt>
                <c:pt idx="874">
                  <c:v>9.7787459999999996E-3</c:v>
                </c:pt>
                <c:pt idx="875">
                  <c:v>7.2767159999999999E-3</c:v>
                </c:pt>
                <c:pt idx="876">
                  <c:v>8.7014239999999993E-3</c:v>
                </c:pt>
                <c:pt idx="877">
                  <c:v>6.5759399999999997E-3</c:v>
                </c:pt>
                <c:pt idx="878">
                  <c:v>5.4832930000000002E-3</c:v>
                </c:pt>
                <c:pt idx="879">
                  <c:v>6.9187609999999998E-3</c:v>
                </c:pt>
                <c:pt idx="880">
                  <c:v>3.7463869999999999E-3</c:v>
                </c:pt>
                <c:pt idx="881">
                  <c:v>3.9156110000000003E-3</c:v>
                </c:pt>
                <c:pt idx="882">
                  <c:v>3.834254E-3</c:v>
                </c:pt>
                <c:pt idx="883">
                  <c:v>3.6817920000000001E-3</c:v>
                </c:pt>
                <c:pt idx="884">
                  <c:v>4.6576550000000001E-3</c:v>
                </c:pt>
                <c:pt idx="885">
                  <c:v>5.2374270000000002E-3</c:v>
                </c:pt>
                <c:pt idx="886">
                  <c:v>5.6000019999999998E-3</c:v>
                </c:pt>
                <c:pt idx="887">
                  <c:v>7.0401370000000001E-3</c:v>
                </c:pt>
                <c:pt idx="888">
                  <c:v>4.3660410000000002E-3</c:v>
                </c:pt>
                <c:pt idx="889">
                  <c:v>4.7480949999999999E-3</c:v>
                </c:pt>
                <c:pt idx="890">
                  <c:v>5.6775590000000004E-3</c:v>
                </c:pt>
                <c:pt idx="891">
                  <c:v>5.2311880000000003E-3</c:v>
                </c:pt>
                <c:pt idx="892">
                  <c:v>6.8891710000000004E-3</c:v>
                </c:pt>
                <c:pt idx="893">
                  <c:v>9.5425059999999992E-3</c:v>
                </c:pt>
                <c:pt idx="894">
                  <c:v>5.7109329999999996E-3</c:v>
                </c:pt>
                <c:pt idx="895">
                  <c:v>4.9123689999999998E-3</c:v>
                </c:pt>
                <c:pt idx="896">
                  <c:v>5.3961149999999999E-3</c:v>
                </c:pt>
                <c:pt idx="897">
                  <c:v>4.4005659999999999E-3</c:v>
                </c:pt>
                <c:pt idx="898">
                  <c:v>2.9184860000000001E-3</c:v>
                </c:pt>
                <c:pt idx="899">
                  <c:v>3.5712869999999998E-3</c:v>
                </c:pt>
                <c:pt idx="900">
                  <c:v>6.1707699999999999E-3</c:v>
                </c:pt>
                <c:pt idx="901">
                  <c:v>3.4255840000000002E-3</c:v>
                </c:pt>
                <c:pt idx="902">
                  <c:v>3.0751429999999998E-3</c:v>
                </c:pt>
                <c:pt idx="903">
                  <c:v>1.6778369999999999E-3</c:v>
                </c:pt>
                <c:pt idx="904">
                  <c:v>7.409952E-4</c:v>
                </c:pt>
                <c:pt idx="905">
                  <c:v>1.5730480000000001E-3</c:v>
                </c:pt>
                <c:pt idx="906">
                  <c:v>9.5733289999999996E-4</c:v>
                </c:pt>
                <c:pt idx="907">
                  <c:v>5.0370120000000002E-4</c:v>
                </c:pt>
                <c:pt idx="908">
                  <c:v>2.1627719999999999E-3</c:v>
                </c:pt>
                <c:pt idx="909">
                  <c:v>-5.5633899999999999E-4</c:v>
                </c:pt>
                <c:pt idx="910">
                  <c:v>1.02738E-3</c:v>
                </c:pt>
                <c:pt idx="911">
                  <c:v>1.600113E-3</c:v>
                </c:pt>
                <c:pt idx="912">
                  <c:v>1.197257E-3</c:v>
                </c:pt>
                <c:pt idx="913">
                  <c:v>7.0856789999999999E-4</c:v>
                </c:pt>
                <c:pt idx="914">
                  <c:v>1.1697739999999999E-3</c:v>
                </c:pt>
                <c:pt idx="915">
                  <c:v>1.8676369999999999E-3</c:v>
                </c:pt>
                <c:pt idx="916">
                  <c:v>1.5660680000000001E-3</c:v>
                </c:pt>
                <c:pt idx="917">
                  <c:v>1.9589170000000001E-3</c:v>
                </c:pt>
                <c:pt idx="918">
                  <c:v>1.149048E-3</c:v>
                </c:pt>
                <c:pt idx="919">
                  <c:v>1.173966E-3</c:v>
                </c:pt>
                <c:pt idx="920">
                  <c:v>-1.6290900000000001E-4</c:v>
                </c:pt>
                <c:pt idx="921">
                  <c:v>5.9282080000000003E-4</c:v>
                </c:pt>
                <c:pt idx="922">
                  <c:v>8.5564820000000005E-4</c:v>
                </c:pt>
                <c:pt idx="923">
                  <c:v>9.4642179999999997E-4</c:v>
                </c:pt>
                <c:pt idx="924">
                  <c:v>2.382028E-3</c:v>
                </c:pt>
                <c:pt idx="925">
                  <c:v>2.12098E-4</c:v>
                </c:pt>
                <c:pt idx="926">
                  <c:v>1.6135979999999999E-3</c:v>
                </c:pt>
                <c:pt idx="927">
                  <c:v>1.83953E-3</c:v>
                </c:pt>
                <c:pt idx="928">
                  <c:v>1.3620539999999999E-3</c:v>
                </c:pt>
                <c:pt idx="929">
                  <c:v>1.5587610000000001E-3</c:v>
                </c:pt>
                <c:pt idx="930">
                  <c:v>1.785731E-3</c:v>
                </c:pt>
                <c:pt idx="931">
                  <c:v>3.305657E-3</c:v>
                </c:pt>
                <c:pt idx="932">
                  <c:v>2.9520649999999998E-3</c:v>
                </c:pt>
                <c:pt idx="933">
                  <c:v>1.602488E-3</c:v>
                </c:pt>
                <c:pt idx="934">
                  <c:v>1.3854570000000001E-3</c:v>
                </c:pt>
                <c:pt idx="935">
                  <c:v>7.1863109999999999E-4</c:v>
                </c:pt>
                <c:pt idx="936">
                  <c:v>-8.1526940000000003E-5</c:v>
                </c:pt>
                <c:pt idx="937">
                  <c:v>7.6081E-4</c:v>
                </c:pt>
                <c:pt idx="938">
                  <c:v>1.356431E-3</c:v>
                </c:pt>
                <c:pt idx="939">
                  <c:v>3.609101E-3</c:v>
                </c:pt>
                <c:pt idx="940">
                  <c:v>1.6043160000000001E-4</c:v>
                </c:pt>
                <c:pt idx="941">
                  <c:v>-1.1097559999999999E-3</c:v>
                </c:pt>
                <c:pt idx="942">
                  <c:v>5.429508E-4</c:v>
                </c:pt>
                <c:pt idx="943">
                  <c:v>3.1545359999999999E-3</c:v>
                </c:pt>
                <c:pt idx="944">
                  <c:v>5.9668969999999999E-4</c:v>
                </c:pt>
                <c:pt idx="945">
                  <c:v>-2.5313910000000002E-4</c:v>
                </c:pt>
                <c:pt idx="946">
                  <c:v>1.701982E-4</c:v>
                </c:pt>
                <c:pt idx="947">
                  <c:v>3.9561309999999999E-4</c:v>
                </c:pt>
                <c:pt idx="948">
                  <c:v>8.5376280000000004E-4</c:v>
                </c:pt>
                <c:pt idx="949">
                  <c:v>1.0929030000000001E-3</c:v>
                </c:pt>
                <c:pt idx="950">
                  <c:v>-5.0889619999999996E-4</c:v>
                </c:pt>
                <c:pt idx="951">
                  <c:v>1.9078300000000001E-4</c:v>
                </c:pt>
                <c:pt idx="952">
                  <c:v>-1.5835329999999999E-4</c:v>
                </c:pt>
                <c:pt idx="953">
                  <c:v>-9.9216819999999996E-5</c:v>
                </c:pt>
                <c:pt idx="954">
                  <c:v>2.4780330000000001E-3</c:v>
                </c:pt>
                <c:pt idx="955">
                  <c:v>7.0452570000000003E-4</c:v>
                </c:pt>
                <c:pt idx="956">
                  <c:v>-3.7099179999999999E-4</c:v>
                </c:pt>
                <c:pt idx="957">
                  <c:v>6.9266179999999996E-4</c:v>
                </c:pt>
                <c:pt idx="958">
                  <c:v>-3.0401419999999998E-4</c:v>
                </c:pt>
                <c:pt idx="959">
                  <c:v>-3.1067349999999998E-4</c:v>
                </c:pt>
                <c:pt idx="960">
                  <c:v>2.8764120000000001E-4</c:v>
                </c:pt>
                <c:pt idx="961">
                  <c:v>1.4794330000000001E-3</c:v>
                </c:pt>
                <c:pt idx="962">
                  <c:v>3.6978720000000001E-3</c:v>
                </c:pt>
                <c:pt idx="963">
                  <c:v>1.6976999999999999E-3</c:v>
                </c:pt>
                <c:pt idx="964">
                  <c:v>2.1246899999999998E-3</c:v>
                </c:pt>
                <c:pt idx="965">
                  <c:v>3.6978119999999999E-5</c:v>
                </c:pt>
                <c:pt idx="966">
                  <c:v>6.1026769999999997E-4</c:v>
                </c:pt>
                <c:pt idx="967">
                  <c:v>1.089673E-3</c:v>
                </c:pt>
                <c:pt idx="968">
                  <c:v>1.2738739999999999E-3</c:v>
                </c:pt>
                <c:pt idx="969">
                  <c:v>2.5594259999999998E-4</c:v>
                </c:pt>
                <c:pt idx="970">
                  <c:v>3.6326299999999998E-5</c:v>
                </c:pt>
                <c:pt idx="971">
                  <c:v>5.1872500000000002E-5</c:v>
                </c:pt>
                <c:pt idx="972">
                  <c:v>-3.797106E-4</c:v>
                </c:pt>
                <c:pt idx="973">
                  <c:v>2.1326900000000001E-4</c:v>
                </c:pt>
                <c:pt idx="974">
                  <c:v>1.110747E-3</c:v>
                </c:pt>
                <c:pt idx="975">
                  <c:v>-3.8822390000000002E-4</c:v>
                </c:pt>
                <c:pt idx="976">
                  <c:v>3.238642E-4</c:v>
                </c:pt>
                <c:pt idx="977">
                  <c:v>2.1331200000000001E-3</c:v>
                </c:pt>
                <c:pt idx="978">
                  <c:v>9.5408989999999996E-4</c:v>
                </c:pt>
                <c:pt idx="979">
                  <c:v>1.8383080000000001E-3</c:v>
                </c:pt>
                <c:pt idx="980">
                  <c:v>-7.8308890000000002E-4</c:v>
                </c:pt>
                <c:pt idx="981">
                  <c:v>2.1769230000000001E-4</c:v>
                </c:pt>
                <c:pt idx="982">
                  <c:v>2.2377550000000001E-3</c:v>
                </c:pt>
                <c:pt idx="983">
                  <c:v>1.63568E-3</c:v>
                </c:pt>
                <c:pt idx="984">
                  <c:v>4.0328770000000002E-4</c:v>
                </c:pt>
                <c:pt idx="985">
                  <c:v>5.4719670000000003E-4</c:v>
                </c:pt>
                <c:pt idx="986">
                  <c:v>2.7100029999999999E-3</c:v>
                </c:pt>
                <c:pt idx="987">
                  <c:v>2.4264920000000001E-3</c:v>
                </c:pt>
                <c:pt idx="988">
                  <c:v>2.0237520000000002E-3</c:v>
                </c:pt>
                <c:pt idx="989">
                  <c:v>2.9478939999999999E-5</c:v>
                </c:pt>
                <c:pt idx="990">
                  <c:v>1.0706820000000001E-3</c:v>
                </c:pt>
                <c:pt idx="991">
                  <c:v>1.939751E-3</c:v>
                </c:pt>
                <c:pt idx="992">
                  <c:v>1.443618E-3</c:v>
                </c:pt>
                <c:pt idx="993">
                  <c:v>2.314965E-3</c:v>
                </c:pt>
                <c:pt idx="994">
                  <c:v>1.108504E-3</c:v>
                </c:pt>
                <c:pt idx="995">
                  <c:v>1.888592E-5</c:v>
                </c:pt>
                <c:pt idx="996">
                  <c:v>1.43918E-3</c:v>
                </c:pt>
                <c:pt idx="997">
                  <c:v>2.1614389999999998E-3</c:v>
                </c:pt>
                <c:pt idx="998">
                  <c:v>2.2775130000000001E-3</c:v>
                </c:pt>
                <c:pt idx="999">
                  <c:v>1.4562710000000001E-3</c:v>
                </c:pt>
                <c:pt idx="1000">
                  <c:v>1.1449100000000001E-3</c:v>
                </c:pt>
                <c:pt idx="1001">
                  <c:v>2.1706529999999998E-3</c:v>
                </c:pt>
                <c:pt idx="1002">
                  <c:v>1.7113320000000001E-3</c:v>
                </c:pt>
                <c:pt idx="1003">
                  <c:v>1.284667E-3</c:v>
                </c:pt>
                <c:pt idx="1004">
                  <c:v>2.124375E-3</c:v>
                </c:pt>
                <c:pt idx="1005">
                  <c:v>1.024861E-3</c:v>
                </c:pt>
                <c:pt idx="1006">
                  <c:v>4.7713930000000001E-4</c:v>
                </c:pt>
                <c:pt idx="1007">
                  <c:v>1.5029189999999999E-3</c:v>
                </c:pt>
                <c:pt idx="1008">
                  <c:v>1.8214749999999999E-3</c:v>
                </c:pt>
                <c:pt idx="1009">
                  <c:v>2.176749E-3</c:v>
                </c:pt>
                <c:pt idx="1010">
                  <c:v>1.548249E-3</c:v>
                </c:pt>
                <c:pt idx="1011">
                  <c:v>1.2498780000000001E-3</c:v>
                </c:pt>
                <c:pt idx="1012">
                  <c:v>2.0564070000000001E-3</c:v>
                </c:pt>
                <c:pt idx="1013">
                  <c:v>2.631352E-3</c:v>
                </c:pt>
                <c:pt idx="1014">
                  <c:v>2.5046220000000002E-3</c:v>
                </c:pt>
                <c:pt idx="1015">
                  <c:v>9.4417090000000002E-4</c:v>
                </c:pt>
                <c:pt idx="1016">
                  <c:v>1.5166649999999999E-3</c:v>
                </c:pt>
                <c:pt idx="1017">
                  <c:v>4.5150600000000004E-3</c:v>
                </c:pt>
                <c:pt idx="1018">
                  <c:v>1.233163E-3</c:v>
                </c:pt>
                <c:pt idx="1019">
                  <c:v>2.3265170000000002E-3</c:v>
                </c:pt>
                <c:pt idx="1020">
                  <c:v>3.7107450000000001E-3</c:v>
                </c:pt>
                <c:pt idx="1021">
                  <c:v>3.4811460000000001E-3</c:v>
                </c:pt>
                <c:pt idx="1022">
                  <c:v>6.5809709999999999E-4</c:v>
                </c:pt>
                <c:pt idx="1023" formatCode="General">
                  <c:v>1.688862E-3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Raman signature</c:v>
                </c15:tx>
              </c15:filteredSeriesTitle>
            </c:ext>
            <c:ext xmlns:c16="http://schemas.microsoft.com/office/drawing/2014/chart" uri="{C3380CC4-5D6E-409C-BE32-E72D297353CC}">
              <c16:uniqueId val="{00000000-8CBF-407E-995C-FBB0E9AFD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3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Raman</a:t>
                </a:r>
                <a:r>
                  <a:rPr lang="en-US" baseline="0"/>
                  <a:t> shift (1/cm)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500"/>
        <c:minorUnit val="200"/>
      </c:valAx>
      <c:valAx>
        <c:axId val="113507627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Counts (relative intensity)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  <c:majorUnit val="0.1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38771</xdr:colOff>
      <xdr:row>2</xdr:row>
      <xdr:rowOff>8630</xdr:rowOff>
    </xdr:from>
    <xdr:to>
      <xdr:col>16</xdr:col>
      <xdr:colOff>669999</xdr:colOff>
      <xdr:row>3</xdr:row>
      <xdr:rowOff>208431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9EEA32-924A-479B-8898-C5656882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5565" y="434454"/>
          <a:ext cx="627418" cy="657561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17</xdr:col>
      <xdr:colOff>97971</xdr:colOff>
      <xdr:row>24</xdr:row>
      <xdr:rowOff>224118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09AEB01-845B-4E40-BF94-3B4EC1366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315686</xdr:colOff>
      <xdr:row>11</xdr:row>
      <xdr:rowOff>2291</xdr:rowOff>
    </xdr:from>
    <xdr:to>
      <xdr:col>25</xdr:col>
      <xdr:colOff>313765</xdr:colOff>
      <xdr:row>24</xdr:row>
      <xdr:rowOff>224589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B668068-0951-45D0-8F79-6B78DAD7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528919</xdr:colOff>
      <xdr:row>10</xdr:row>
      <xdr:rowOff>171673</xdr:rowOff>
    </xdr:from>
    <xdr:to>
      <xdr:col>34</xdr:col>
      <xdr:colOff>152401</xdr:colOff>
      <xdr:row>24</xdr:row>
      <xdr:rowOff>224589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B06E1C8-98C9-4304-BD95-C7B150FF9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170329</xdr:colOff>
      <xdr:row>2</xdr:row>
      <xdr:rowOff>53793</xdr:rowOff>
    </xdr:from>
    <xdr:to>
      <xdr:col>25</xdr:col>
      <xdr:colOff>358588</xdr:colOff>
      <xdr:row>4</xdr:row>
      <xdr:rowOff>67736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62CD07-FC2C-4F28-96FF-543AB0AF8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2611" y="493064"/>
          <a:ext cx="797859" cy="6862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5</xdr:row>
      <xdr:rowOff>0</xdr:rowOff>
    </xdr:from>
    <xdr:to>
      <xdr:col>35</xdr:col>
      <xdr:colOff>457200</xdr:colOff>
      <xdr:row>49</xdr:row>
      <xdr:rowOff>79262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2071F43-C1C2-4237-9B47-F4C729DE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7412" y="1147482"/>
          <a:ext cx="7772400" cy="7968204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51</xdr:row>
      <xdr:rowOff>0</xdr:rowOff>
    </xdr:from>
    <xdr:to>
      <xdr:col>35</xdr:col>
      <xdr:colOff>457200</xdr:colOff>
      <xdr:row>95</xdr:row>
      <xdr:rowOff>79263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359AD17-B88C-4EEE-A395-37F7B68CB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7412" y="9439835"/>
          <a:ext cx="7772400" cy="7968204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97</xdr:row>
      <xdr:rowOff>0</xdr:rowOff>
    </xdr:from>
    <xdr:to>
      <xdr:col>35</xdr:col>
      <xdr:colOff>457200</xdr:colOff>
      <xdr:row>141</xdr:row>
      <xdr:rowOff>79263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8D8069-30F5-4425-8994-2BD15FC6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7412" y="17732188"/>
          <a:ext cx="7772400" cy="796820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6091.429431249999" createdVersion="6" refreshedVersion="6" minRefreshableVersion="3" recordCount="95" xr:uid="{2EF2FF48-72EC-419A-892C-429893A3658A}">
  <cacheSource type="worksheet">
    <worksheetSource ref="A5:R100" sheet="Data"/>
  </cacheSource>
  <cacheFields count="18">
    <cacheField name="Index" numFmtId="0">
      <sharedItems containsSemiMixedTypes="0" containsString="0" containsNumber="1" containsInteger="1" minValue="1" maxValue="95"/>
    </cacheField>
    <cacheField name="Area (µm²)" numFmtId="0">
      <sharedItems containsSemiMixedTypes="0" containsString="0" containsNumber="1" containsInteger="1" minValue="128" maxValue="3376"/>
    </cacheField>
    <cacheField name="Perimeter (µm)" numFmtId="0">
      <sharedItems containsSemiMixedTypes="0" containsString="0" containsNumber="1" minValue="92.08" maxValue="272.52999999999997"/>
    </cacheField>
    <cacheField name="Major of fit ellipse (µm) " numFmtId="0">
      <sharedItems containsSemiMixedTypes="0" containsString="0" containsNumber="1" minValue="30.04" maxValue="77.2"/>
    </cacheField>
    <cacheField name="Minor of fit ellipse (µm) " numFmtId="165">
      <sharedItems containsSemiMixedTypes="0" containsString="0" containsNumber="1" minValue="5.42" maxValue="62.14"/>
    </cacheField>
    <cacheField name="Angle of fit ellipse" numFmtId="1">
      <sharedItems containsSemiMixedTypes="0" containsString="0" containsNumber="1" minValue="4.97" maxValue="178.91"/>
    </cacheField>
    <cacheField name="Circ." numFmtId="0">
      <sharedItems containsSemiMixedTypes="0" containsString="0" containsNumber="1" minValue="0.19" maxValue="0.94"/>
    </cacheField>
    <cacheField name="Feret diameter (µm)" numFmtId="0">
      <sharedItems containsSemiMixedTypes="0" containsString="0" containsNumber="1" minValue="34.409999999999997" maxValue="78.819999999999993"/>
    </cacheField>
    <cacheField name="Area-equivalent diameter (µm)" numFmtId="2">
      <sharedItems containsSemiMixedTypes="0" containsString="0" containsNumber="1" minValue="12.769390151481954" maxValue="65.57924170555161" count="89">
        <n v="63.164934237260567"/>
        <n v="62.719677628184918"/>
        <n v="61.654471738474236"/>
        <n v="60.19077949574779"/>
        <n v="12.769390151481954"/>
        <n v="54.737357845890266"/>
        <n v="28.731127840834397"/>
        <n v="60.989714074833437"/>
        <n v="55.70623585718026"/>
        <n v="59.552471109825696"/>
        <n v="60.612584092071764"/>
        <n v="49.249139149901588"/>
        <n v="63.807033935278909"/>
        <n v="58.035789528893616"/>
        <n v="41.192417829306933"/>
        <n v="60.696593257949978"/>
        <n v="51.475057344916287"/>
        <n v="57.373510832290279"/>
        <n v="51.623329540685788"/>
        <n v="59.209226342491867"/>
        <n v="51.771177087932465"/>
        <n v="57.550863684466329"/>
        <n v="59.295223811694825"/>
        <n v="65.345724376331731"/>
        <n v="50.626646391408983"/>
        <n v="57.061816965585777"/>
        <n v="50.576296656037307"/>
        <n v="51.127416704284045"/>
        <n v="54.128886056637853"/>
        <n v="60.402049992629401"/>
        <n v="55.477085417038872"/>
        <n v="61.239843821956136"/>
        <n v="61.571769525877443"/>
        <n v="53.751018358002227"/>
        <n v="60.444215477689639"/>
        <n v="59.466845657761908"/>
        <n v="61.488956079488155"/>
        <n v="57.506576749331472"/>
        <n v="59.936271888549165"/>
        <n v="60.106063367211007"/>
        <n v="59.509673784060944"/>
        <n v="58.167340410627851"/>
        <n v="58.820681834410657"/>
        <n v="54.969592057385817"/>
        <n v="58.993684213397486"/>
        <n v="55.062211486263081"/>
        <n v="54.410564729105019"/>
        <n v="55.568858987493833"/>
        <n v="57.85992309567083"/>
        <n v="53.035260473605526"/>
        <n v="56.568542494923804"/>
        <n v="60.528458327599289"/>
        <n v="54.363719636710414"/>
        <n v="55.888879743477517"/>
        <n v="58.342280175280735"/>
        <n v="53.131251973821705"/>
        <n v="55.979978222427341"/>
        <n v="59.978764819720681"/>
        <n v="55.108462827039872"/>
        <n v="57.10644881985997"/>
        <n v="53.179182747641079"/>
        <n v="58.47314152886586"/>
        <n v="60.738554267633774"/>
        <n v="48.150507137304565"/>
        <n v="57.639335471798887"/>
        <n v="59.381096736937494"/>
        <n v="57.284628500326178"/>
        <n v="54.316834143178667"/>
        <n v="57.329086891574121"/>
        <n v="61.156580909457581"/>
        <n v="63.326069535401828"/>
        <n v="56.793289277927627"/>
        <n v="52.649544369281998"/>
        <n v="57.815872900403988"/>
        <n v="56.207078458053736"/>
        <n v="50.323792349475426"/>
        <n v="59.808611952579767"/>
        <n v="58.21112463994433"/>
        <n v="61.613134508390701"/>
        <n v="52.212207860629"/>
        <n v="52.163388581266986"/>
        <n v="56.388100113365269"/>
        <n v="59.338175808498313"/>
        <n v="65.57924170555161"/>
        <n v="53.608631304282255"/>
        <n v="61.778317471052418"/>
        <n v="55.522991163757567"/>
        <n v="59.595237701412834"/>
        <n v="61.364526361256964"/>
      </sharedItems>
      <fieldGroup base="8">
        <rangePr autoStart="0" autoEnd="0" startNum="34" endNum="66" groupInterval="2"/>
        <groupItems count="18">
          <s v="&lt;34"/>
          <s v="34-36"/>
          <s v="36-38"/>
          <s v="38-40"/>
          <s v="40-42"/>
          <s v="42-44"/>
          <s v="44-46"/>
          <s v="46-48"/>
          <s v="48-50"/>
          <s v="50-52"/>
          <s v="52-54"/>
          <s v="54-56"/>
          <s v="56-58"/>
          <s v="58-60"/>
          <s v="60-62"/>
          <s v="62-64"/>
          <s v="64-66"/>
          <s v="&gt;66"/>
        </groupItems>
      </fieldGroup>
    </cacheField>
    <cacheField name="FeretX" numFmtId="0">
      <sharedItems containsSemiMixedTypes="0" containsString="0" containsNumber="1" containsInteger="1" minValue="729" maxValue="3454"/>
    </cacheField>
    <cacheField name="FeretY" numFmtId="0">
      <sharedItems containsSemiMixedTypes="0" containsString="0" containsNumber="1" containsInteger="1" minValue="1033" maxValue="3751"/>
    </cacheField>
    <cacheField name="FeretAngle" numFmtId="0">
      <sharedItems containsSemiMixedTypes="0" containsString="0" containsNumber="1" minValue="5.36" maxValue="170.22"/>
    </cacheField>
    <cacheField name="MinFeret" numFmtId="0">
      <sharedItems containsSemiMixedTypes="0" containsString="0" containsNumber="1" minValue="9.0500000000000007" maxValue="64"/>
    </cacheField>
    <cacheField name="AR" numFmtId="0">
      <sharedItems containsSemiMixedTypes="0" containsString="0" containsNumber="1" minValue="1.01" maxValue="5.54"/>
    </cacheField>
    <cacheField name="Round" numFmtId="0">
      <sharedItems containsSemiMixedTypes="0" containsString="0" containsNumber="1" minValue="0.18" maxValue="0.99"/>
    </cacheField>
    <cacheField name="Solidity" numFmtId="0">
      <sharedItems containsSemiMixedTypes="0" containsString="0" containsNumber="1" minValue="0.44" maxValue="0.96"/>
    </cacheField>
    <cacheField name="Volume (µm³)" numFmtId="1">
      <sharedItems containsSemiMixedTypes="0" containsString="0" containsNumber="1" minValue="1089.6546262597933" maxValue="147597.01333196153"/>
    </cacheField>
    <cacheField name="Mass (µg)" numFmtId="168">
      <sharedItems containsSemiMixedTypes="0" containsString="0" containsNumber="1" minValue="1.0842063531284944E-3" maxValue="0.146859028265301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n v="1"/>
    <n v="3132"/>
    <n v="214.79"/>
    <n v="66.739999999999995"/>
    <n v="59.75"/>
    <n v="57.63"/>
    <n v="0.85"/>
    <n v="70.94"/>
    <x v="0"/>
    <n v="1745"/>
    <n v="1033"/>
    <n v="49.57"/>
    <n v="61.03"/>
    <n v="1.1200000000000001"/>
    <n v="0.9"/>
    <n v="0.94"/>
    <n v="131888.38268740007"/>
    <n v="0.13122894077396308"/>
  </r>
  <r>
    <n v="2"/>
    <n v="3088"/>
    <n v="215.76"/>
    <n v="67.86"/>
    <n v="57.94"/>
    <n v="62.41"/>
    <n v="0.83"/>
    <n v="70"/>
    <x v="1"/>
    <n v="1810"/>
    <n v="1049"/>
    <n v="53.13"/>
    <n v="61.6"/>
    <n v="1.17"/>
    <n v="0.85"/>
    <n v="0.93"/>
    <n v="129118.90967722336"/>
    <n v="0.12847331512883725"/>
  </r>
  <r>
    <n v="3"/>
    <n v="2984"/>
    <n v="205.62"/>
    <n v="63.54"/>
    <n v="59.8"/>
    <n v="67.150000000000006"/>
    <n v="0.89"/>
    <n v="65.510000000000005"/>
    <x v="2"/>
    <n v="2700"/>
    <n v="1190"/>
    <n v="31.26"/>
    <n v="61.35"/>
    <n v="1.06"/>
    <n v="0.94"/>
    <n v="0.94"/>
    <n v="122651.29577840473"/>
    <n v="0.12203803929951271"/>
  </r>
  <r>
    <n v="4"/>
    <n v="2844"/>
    <n v="203.28"/>
    <n v="63.42"/>
    <n v="57.1"/>
    <n v="128.76"/>
    <n v="0.86"/>
    <n v="67.2"/>
    <x v="3"/>
    <n v="1273"/>
    <n v="1198"/>
    <n v="126.53"/>
    <n v="57.98"/>
    <n v="1.1100000000000001"/>
    <n v="0.9"/>
    <n v="0.93"/>
    <n v="114121.71792393782"/>
    <n v="0.11355110933431813"/>
  </r>
  <r>
    <n v="5"/>
    <n v="128"/>
    <n v="92.08"/>
    <n v="30.04"/>
    <n v="5.42"/>
    <n v="13.63"/>
    <n v="0.19"/>
    <n v="41.23"/>
    <x v="4"/>
    <n v="2532"/>
    <n v="1210"/>
    <n v="14.04"/>
    <n v="9.0500000000000007"/>
    <n v="5.54"/>
    <n v="0.18"/>
    <n v="0.44"/>
    <n v="1089.6546262597933"/>
    <n v="1.0842063531284944E-3"/>
  </r>
  <r>
    <n v="6"/>
    <n v="2352"/>
    <n v="184.65"/>
    <n v="56.42"/>
    <n v="53.08"/>
    <n v="24.94"/>
    <n v="0.87"/>
    <n v="60.73"/>
    <x v="5"/>
    <n v="2531"/>
    <n v="1226"/>
    <n v="17.239999999999998"/>
    <n v="54"/>
    <n v="1.06"/>
    <n v="0.94"/>
    <n v="0.93"/>
    <n v="85828.177102355941"/>
    <n v="8.5399036216844165E-2"/>
  </r>
  <r>
    <n v="7"/>
    <n v="648"/>
    <n v="106.23"/>
    <n v="31.13"/>
    <n v="26.5"/>
    <n v="12.1"/>
    <n v="0.72"/>
    <n v="34.409999999999997"/>
    <x v="6"/>
    <n v="1860"/>
    <n v="1224"/>
    <n v="54.46"/>
    <n v="27.65"/>
    <n v="1.17"/>
    <n v="0.85"/>
    <n v="0.89"/>
    <n v="12411.847227240458"/>
    <n v="1.2349787991104255E-2"/>
  </r>
  <r>
    <n v="8"/>
    <n v="2920"/>
    <n v="202.79"/>
    <n v="62.21"/>
    <n v="59.76"/>
    <n v="100.08"/>
    <n v="0.89"/>
    <n v="64.78"/>
    <x v="7"/>
    <n v="1243"/>
    <n v="1258"/>
    <n v="81.12"/>
    <n v="61.27"/>
    <n v="1.04"/>
    <n v="0.96"/>
    <n v="0.94"/>
    <n v="118726.64339900906"/>
    <n v="0.11813301018201401"/>
  </r>
  <r>
    <n v="9"/>
    <n v="2436"/>
    <n v="190.31"/>
    <n v="57.8"/>
    <n v="53.66"/>
    <n v="158.54"/>
    <n v="0.85"/>
    <n v="61.77"/>
    <x v="8"/>
    <n v="2199"/>
    <n v="1311"/>
    <n v="150.94999999999999"/>
    <n v="54"/>
    <n v="1.08"/>
    <n v="0.93"/>
    <n v="0.94"/>
    <n v="90466.927032060717"/>
    <n v="9.001459239690042E-2"/>
  </r>
  <r>
    <n v="10"/>
    <n v="2784"/>
    <n v="201.62"/>
    <n v="60.21"/>
    <n v="58.87"/>
    <n v="6.02"/>
    <n v="0.86"/>
    <n v="63.56"/>
    <x v="9"/>
    <n v="1305"/>
    <n v="1353"/>
    <n v="24.15"/>
    <n v="60.71"/>
    <n v="1.02"/>
    <n v="0.98"/>
    <n v="0.93"/>
    <n v="110529.38637983649"/>
    <n v="0.1099767394479373"/>
  </r>
  <r>
    <n v="11"/>
    <n v="2884"/>
    <n v="213.42"/>
    <n v="61.48"/>
    <n v="59.72"/>
    <n v="126.9"/>
    <n v="0.8"/>
    <n v="65.150000000000006"/>
    <x v="10"/>
    <n v="1080"/>
    <n v="1358"/>
    <n v="107.88"/>
    <n v="61.02"/>
    <n v="1.03"/>
    <n v="0.97"/>
    <n v="0.94"/>
    <n v="116537.79501435663"/>
    <n v="0.11595510603928484"/>
  </r>
  <r>
    <n v="12"/>
    <n v="1904"/>
    <n v="170.99"/>
    <n v="50.89"/>
    <n v="47.64"/>
    <n v="28.78"/>
    <n v="0.82"/>
    <n v="54.41"/>
    <x v="11"/>
    <n v="1305"/>
    <n v="1393"/>
    <n v="17.100000000000001"/>
    <n v="49.19"/>
    <n v="1.07"/>
    <n v="0.94"/>
    <n v="0.93"/>
    <n v="62513.573960941736"/>
    <n v="6.2201006091137025E-2"/>
  </r>
  <r>
    <n v="13"/>
    <n v="3196"/>
    <n v="234.59"/>
    <n v="72.61"/>
    <n v="56.04"/>
    <n v="12.74"/>
    <n v="0.73"/>
    <n v="74"/>
    <x v="12"/>
    <n v="1838"/>
    <n v="1418"/>
    <n v="18.920000000000002"/>
    <n v="57.66"/>
    <n v="1.3"/>
    <n v="0.77"/>
    <n v="0.93"/>
    <n v="135951.52030476759"/>
    <n v="0.13527176270324376"/>
  </r>
  <r>
    <n v="14"/>
    <n v="2644"/>
    <n v="191.48"/>
    <n v="58.59"/>
    <n v="57.46"/>
    <n v="129.83000000000001"/>
    <n v="0.91"/>
    <n v="62.13"/>
    <x v="13"/>
    <n v="2715"/>
    <n v="1428"/>
    <n v="123.18"/>
    <n v="58"/>
    <n v="1.02"/>
    <n v="0.98"/>
    <n v="0.95"/>
    <n v="102297.75167626313"/>
    <n v="0.10178626291788181"/>
  </r>
  <r>
    <n v="15"/>
    <n v="1332"/>
    <n v="178.79"/>
    <n v="48.69"/>
    <n v="34.83"/>
    <n v="177.42"/>
    <n v="0.52"/>
    <n v="51.26"/>
    <x v="14"/>
    <n v="1766"/>
    <n v="1477"/>
    <n v="20.56"/>
    <n v="38"/>
    <n v="1.4"/>
    <n v="0.72"/>
    <n v="0.87"/>
    <n v="36578.867032424554"/>
    <n v="3.6395972697262434E-2"/>
  </r>
  <r>
    <n v="16"/>
    <n v="2892"/>
    <n v="207.28"/>
    <n v="61.37"/>
    <n v="60"/>
    <n v="150.30000000000001"/>
    <n v="0.85"/>
    <n v="64.400000000000006"/>
    <x v="15"/>
    <n v="1139"/>
    <n v="1472"/>
    <n v="126.16"/>
    <n v="61.81"/>
    <n v="1.02"/>
    <n v="0.98"/>
    <n v="0.94"/>
    <n v="117023.03180132755"/>
    <n v="0.11643791664232092"/>
  </r>
  <r>
    <n v="17"/>
    <n v="2080"/>
    <n v="181.82"/>
    <n v="52.03"/>
    <n v="50.9"/>
    <n v="33.380000000000003"/>
    <n v="0.79"/>
    <n v="55.61"/>
    <x v="16"/>
    <n v="1558"/>
    <n v="1547"/>
    <n v="37.69"/>
    <n v="52"/>
    <n v="1.02"/>
    <n v="0.98"/>
    <n v="0.93"/>
    <n v="71378.746184950578"/>
    <n v="7.1021852454025827E-2"/>
  </r>
  <r>
    <n v="18"/>
    <n v="2584"/>
    <n v="201.62"/>
    <n v="59.51"/>
    <n v="55.29"/>
    <n v="51.2"/>
    <n v="0.8"/>
    <n v="63.25"/>
    <x v="17"/>
    <n v="1453"/>
    <n v="1549"/>
    <n v="34.700000000000003"/>
    <n v="57.78"/>
    <n v="1.08"/>
    <n v="0.93"/>
    <n v="0.93"/>
    <n v="98835.434660425381"/>
    <n v="9.834125748712326E-2"/>
  </r>
  <r>
    <n v="19"/>
    <n v="2092"/>
    <n v="176.17"/>
    <n v="53.62"/>
    <n v="49.68"/>
    <n v="25.46"/>
    <n v="0.85"/>
    <n v="56.6"/>
    <x v="18"/>
    <n v="1634"/>
    <n v="1550"/>
    <n v="32.01"/>
    <n v="50"/>
    <n v="1.08"/>
    <n v="0.93"/>
    <n v="0.94"/>
    <n v="71997.336932743099"/>
    <n v="7.1637350248079379E-2"/>
  </r>
  <r>
    <n v="20"/>
    <n v="2752"/>
    <n v="207.76"/>
    <n v="59.45"/>
    <n v="58.94"/>
    <n v="122.16"/>
    <n v="0.8"/>
    <n v="65.790000000000006"/>
    <x v="19"/>
    <n v="897"/>
    <n v="1573"/>
    <n v="160.46"/>
    <n v="60.8"/>
    <n v="1.01"/>
    <n v="0.99"/>
    <n v="0.92"/>
    <n v="108629.19392969173"/>
    <n v="0.10808604796004327"/>
  </r>
  <r>
    <n v="21"/>
    <n v="2104"/>
    <n v="181.62"/>
    <n v="53.76"/>
    <n v="49.83"/>
    <n v="55.7"/>
    <n v="0.8"/>
    <n v="56.64"/>
    <x v="20"/>
    <n v="2421"/>
    <n v="1630"/>
    <n v="42.14"/>
    <n v="50.8"/>
    <n v="1.08"/>
    <n v="0.93"/>
    <n v="0.93"/>
    <n v="72617.704395339926"/>
    <n v="7.2254615873363223E-2"/>
  </r>
  <r>
    <n v="22"/>
    <n v="2600"/>
    <n v="198.79"/>
    <n v="60.3"/>
    <n v="54.9"/>
    <n v="57.42"/>
    <n v="0.83"/>
    <n v="62.8"/>
    <x v="21"/>
    <n v="2441"/>
    <n v="1650"/>
    <n v="52.77"/>
    <n v="55.33"/>
    <n v="1.1000000000000001"/>
    <n v="0.91"/>
    <n v="0.94"/>
    <n v="99754.830386408285"/>
    <n v="9.9256056234476239E-2"/>
  </r>
  <r>
    <n v="23"/>
    <n v="2760"/>
    <n v="196.65"/>
    <n v="60.29"/>
    <n v="58.28"/>
    <n v="4.97"/>
    <n v="0.9"/>
    <n v="62.77"/>
    <x v="22"/>
    <n v="1247"/>
    <n v="1636"/>
    <n v="149.35"/>
    <n v="58"/>
    <n v="1.03"/>
    <n v="0.97"/>
    <n v="0.95"/>
    <n v="109103.21181351849"/>
    <n v="0.1085576957544509"/>
  </r>
  <r>
    <n v="24"/>
    <n v="3352"/>
    <n v="272.52999999999997"/>
    <n v="68.680000000000007"/>
    <n v="62.14"/>
    <n v="15.09"/>
    <n v="0.56999999999999995"/>
    <n v="73.59"/>
    <x v="23"/>
    <n v="1951"/>
    <n v="1662"/>
    <n v="47.2"/>
    <n v="64"/>
    <n v="1.1100000000000001"/>
    <n v="0.9"/>
    <n v="0.91"/>
    <n v="146025.91207297595"/>
    <n v="0.14529578251261108"/>
  </r>
  <r>
    <n v="25"/>
    <n v="2012"/>
    <n v="175.48"/>
    <n v="51.24"/>
    <n v="50"/>
    <n v="65.66"/>
    <n v="0.82"/>
    <n v="54.92"/>
    <x v="24"/>
    <n v="2505"/>
    <n v="1662"/>
    <n v="33.11"/>
    <n v="50"/>
    <n v="1.02"/>
    <n v="0.98"/>
    <n v="0.93"/>
    <n v="67907.208359676573"/>
    <n v="6.7567672317878191E-2"/>
  </r>
  <r>
    <n v="26"/>
    <n v="2556"/>
    <n v="205.14"/>
    <n v="58.12"/>
    <n v="55.99"/>
    <n v="145.91"/>
    <n v="0.76"/>
    <n v="62.8"/>
    <x v="25"/>
    <n v="2772"/>
    <n v="1647"/>
    <n v="127.23"/>
    <n v="58"/>
    <n v="1.04"/>
    <n v="0.96"/>
    <n v="0.92"/>
    <n v="97233.336109358148"/>
    <n v="9.6747169428811355E-2"/>
  </r>
  <r>
    <n v="27"/>
    <n v="2600"/>
    <n v="195.97"/>
    <n v="59.29"/>
    <n v="55.84"/>
    <n v="50.95"/>
    <n v="0.85"/>
    <n v="62.8"/>
    <x v="21"/>
    <n v="1415"/>
    <n v="1703"/>
    <n v="52.77"/>
    <n v="57.55"/>
    <n v="1.06"/>
    <n v="0.94"/>
    <n v="0.93"/>
    <n v="99754.830386408285"/>
    <n v="9.9256056234476239E-2"/>
  </r>
  <r>
    <n v="28"/>
    <n v="2008"/>
    <n v="174.99"/>
    <n v="51.17"/>
    <n v="49.97"/>
    <n v="163.9"/>
    <n v="0.82"/>
    <n v="54.33"/>
    <x v="26"/>
    <n v="2709"/>
    <n v="1695"/>
    <n v="6.34"/>
    <n v="51.62"/>
    <n v="1.02"/>
    <n v="0.98"/>
    <n v="0.92"/>
    <n v="67704.802456881938"/>
    <n v="6.7366278444597527E-2"/>
  </r>
  <r>
    <n v="29"/>
    <n v="2052"/>
    <n v="173.14"/>
    <n v="52.94"/>
    <n v="49.35"/>
    <n v="111.36"/>
    <n v="0.86"/>
    <n v="55.46"/>
    <x v="27"/>
    <n v="3099"/>
    <n v="1715"/>
    <n v="115.64"/>
    <n v="51.54"/>
    <n v="1.07"/>
    <n v="0.93"/>
    <n v="0.92"/>
    <n v="69942.306051460575"/>
    <n v="6.9592594521203269E-2"/>
  </r>
  <r>
    <n v="30"/>
    <n v="2300"/>
    <n v="181.14"/>
    <n v="55.6"/>
    <n v="52.67"/>
    <n v="36.409999999999997"/>
    <n v="0.88"/>
    <n v="58.41"/>
    <x v="28"/>
    <n v="3159"/>
    <n v="1776"/>
    <n v="51.95"/>
    <n v="53.74"/>
    <n v="1.06"/>
    <n v="0.95"/>
    <n v="0.94"/>
    <n v="82997.625286844705"/>
    <n v="8.2582637160410477E-2"/>
  </r>
  <r>
    <n v="31"/>
    <n v="2864"/>
    <n v="205.62"/>
    <n v="60.66"/>
    <n v="60.11"/>
    <n v="79.08"/>
    <n v="0.85"/>
    <n v="64.03"/>
    <x v="29"/>
    <n v="3218"/>
    <n v="1820"/>
    <n v="51.34"/>
    <n v="60"/>
    <n v="1.01"/>
    <n v="0.99"/>
    <n v="0.94"/>
    <n v="115327.64745259371"/>
    <n v="0.11475100921533074"/>
  </r>
  <r>
    <n v="32"/>
    <n v="2416"/>
    <n v="192.45"/>
    <n v="56.16"/>
    <n v="54.78"/>
    <n v="54.24"/>
    <n v="0.82"/>
    <n v="60.73"/>
    <x v="30"/>
    <n v="1082"/>
    <n v="1862"/>
    <n v="17.239999999999998"/>
    <n v="55.9"/>
    <n v="1.03"/>
    <n v="0.98"/>
    <n v="0.93"/>
    <n v="89355.092245043954"/>
    <n v="8.8908316783818733E-2"/>
  </r>
  <r>
    <n v="33"/>
    <n v="2944"/>
    <n v="229.91"/>
    <n v="63.66"/>
    <n v="58.88"/>
    <n v="40.659999999999997"/>
    <n v="0.7"/>
    <n v="66.569999999999993"/>
    <x v="31"/>
    <n v="1440"/>
    <n v="1872"/>
    <n v="32.74"/>
    <n v="60.81"/>
    <n v="1.08"/>
    <n v="0.92"/>
    <n v="0.92"/>
    <n v="120193.40014122588"/>
    <n v="0.11959243314051975"/>
  </r>
  <r>
    <n v="34"/>
    <n v="2976"/>
    <n v="206.79"/>
    <n v="62.3"/>
    <n v="60.82"/>
    <n v="141.02000000000001"/>
    <n v="0.87"/>
    <n v="66.03"/>
    <x v="32"/>
    <n v="3199"/>
    <n v="1859"/>
    <n v="144.87"/>
    <n v="62"/>
    <n v="1.02"/>
    <n v="0.98"/>
    <n v="0.94"/>
    <n v="122158.39073934082"/>
    <n v="0.12154759878564411"/>
  </r>
  <r>
    <n v="35"/>
    <n v="2268"/>
    <n v="181.62"/>
    <n v="54.8"/>
    <n v="52.69"/>
    <n v="5.42"/>
    <n v="0.86"/>
    <n v="58.31"/>
    <x v="33"/>
    <n v="1495"/>
    <n v="1908"/>
    <n v="5.91"/>
    <n v="54"/>
    <n v="1.04"/>
    <n v="0.96"/>
    <n v="0.93"/>
    <n v="81271.539757299353"/>
    <n v="8.0865182058512855E-2"/>
  </r>
  <r>
    <n v="36"/>
    <n v="2868"/>
    <n v="212.45"/>
    <n v="64.16"/>
    <n v="56.91"/>
    <n v="101.41"/>
    <n v="0.8"/>
    <n v="67.08"/>
    <x v="34"/>
    <n v="1112"/>
    <n v="1908"/>
    <n v="100.3"/>
    <n v="58"/>
    <n v="1.1299999999999999"/>
    <n v="0.89"/>
    <n v="0.94"/>
    <n v="115569.33999334258"/>
    <n v="0.11499149329337587"/>
  </r>
  <r>
    <n v="37"/>
    <n v="2776"/>
    <n v="224.45"/>
    <n v="63.12"/>
    <n v="55.99"/>
    <n v="96.72"/>
    <n v="0.69"/>
    <n v="66.209999999999994"/>
    <x v="35"/>
    <n v="2792"/>
    <n v="1941"/>
    <n v="64.98"/>
    <n v="57.58"/>
    <n v="1.1299999999999999"/>
    <n v="0.89"/>
    <n v="0.92"/>
    <n v="110053.30903063137"/>
    <n v="0.10950304248547821"/>
  </r>
  <r>
    <n v="38"/>
    <n v="2968"/>
    <n v="210.79"/>
    <n v="63.81"/>
    <n v="59.22"/>
    <n v="106.23"/>
    <n v="0.84"/>
    <n v="66.599999999999994"/>
    <x v="36"/>
    <n v="1182"/>
    <n v="1916"/>
    <n v="131.35"/>
    <n v="60"/>
    <n v="1.08"/>
    <n v="0.93"/>
    <n v="0.94"/>
    <n v="121666.14776261391"/>
    <n v="0.12105781702380083"/>
  </r>
  <r>
    <n v="39"/>
    <n v="2436"/>
    <n v="195.28"/>
    <n v="57.45"/>
    <n v="53.98"/>
    <n v="164.05"/>
    <n v="0.8"/>
    <n v="61.22"/>
    <x v="8"/>
    <n v="1656"/>
    <n v="1952"/>
    <n v="141.63"/>
    <n v="54"/>
    <n v="1.06"/>
    <n v="0.94"/>
    <n v="0.93"/>
    <n v="90466.927032060717"/>
    <n v="9.001459239690042E-2"/>
  </r>
  <r>
    <n v="40"/>
    <n v="2596"/>
    <n v="209.62"/>
    <n v="58.88"/>
    <n v="56.14"/>
    <n v="85.45"/>
    <n v="0.74"/>
    <n v="63.25"/>
    <x v="37"/>
    <n v="1318"/>
    <n v="1996"/>
    <n v="71.569999999999993"/>
    <n v="58"/>
    <n v="1.05"/>
    <n v="0.95"/>
    <n v="0.92"/>
    <n v="99524.715494176315"/>
    <n v="9.9027091916705431E-2"/>
  </r>
  <r>
    <n v="41"/>
    <n v="2820"/>
    <n v="204.94"/>
    <n v="60.57"/>
    <n v="59.28"/>
    <n v="21.5"/>
    <n v="0.84"/>
    <n v="64.03"/>
    <x v="38"/>
    <n v="3309"/>
    <n v="2020"/>
    <n v="14.47"/>
    <n v="60.81"/>
    <n v="1.02"/>
    <n v="0.98"/>
    <n v="0.93"/>
    <n v="112680.19115047241"/>
    <n v="0.11211679019472005"/>
  </r>
  <r>
    <n v="42"/>
    <n v="2836"/>
    <n v="206.59"/>
    <n v="60.99"/>
    <n v="59.2"/>
    <n v="135.71"/>
    <n v="0.83"/>
    <n v="64.400000000000006"/>
    <x v="39"/>
    <n v="1009"/>
    <n v="2017"/>
    <n v="154.22999999999999"/>
    <n v="60.81"/>
    <n v="1.03"/>
    <n v="0.97"/>
    <n v="0.93"/>
    <n v="113640.53047294029"/>
    <n v="0.11307232782057558"/>
  </r>
  <r>
    <n v="43"/>
    <n v="2780"/>
    <n v="212.94"/>
    <n v="60.87"/>
    <n v="58.15"/>
    <n v="178.78"/>
    <n v="0.77"/>
    <n v="64.56"/>
    <x v="40"/>
    <n v="1553"/>
    <n v="2058"/>
    <n v="163.81"/>
    <n v="58"/>
    <n v="1.05"/>
    <n v="0.96"/>
    <n v="0.93"/>
    <n v="110291.26207979294"/>
    <n v="0.10973980576939397"/>
  </r>
  <r>
    <n v="44"/>
    <n v="2656"/>
    <n v="200.45"/>
    <n v="59.24"/>
    <n v="57.08"/>
    <n v="76.400000000000006"/>
    <n v="0.83"/>
    <n v="62.13"/>
    <x v="41"/>
    <n v="1097"/>
    <n v="2078"/>
    <n v="56.82"/>
    <n v="58"/>
    <n v="1.04"/>
    <n v="0.96"/>
    <n v="0.94"/>
    <n v="102994.97075375172"/>
    <n v="0.10247999589998297"/>
  </r>
  <r>
    <n v="45"/>
    <n v="2716"/>
    <n v="208.94"/>
    <n v="60.52"/>
    <n v="57.14"/>
    <n v="61.81"/>
    <n v="0.78"/>
    <n v="64.56"/>
    <x v="42"/>
    <n v="918"/>
    <n v="2087"/>
    <n v="73.81"/>
    <n v="59.35"/>
    <n v="1.06"/>
    <n v="0.94"/>
    <n v="0.93"/>
    <n v="106504.64790817288"/>
    <n v="0.10597212466863201"/>
  </r>
  <r>
    <n v="46"/>
    <n v="2372"/>
    <n v="213.42"/>
    <n v="56.52"/>
    <n v="53.44"/>
    <n v="87.26"/>
    <n v="0.65"/>
    <n v="60.17"/>
    <x v="43"/>
    <n v="1144"/>
    <n v="2066"/>
    <n v="105.42"/>
    <n v="56.35"/>
    <n v="1.06"/>
    <n v="0.95"/>
    <n v="0.91"/>
    <n v="86925.248240079425"/>
    <n v="8.6490621998879025E-2"/>
  </r>
  <r>
    <n v="47"/>
    <n v="2732"/>
    <n v="201.62"/>
    <n v="59.75"/>
    <n v="58.21"/>
    <n v="40.5"/>
    <n v="0.84"/>
    <n v="62.8"/>
    <x v="44"/>
    <n v="2111"/>
    <n v="2068"/>
    <n v="99.16"/>
    <n v="58"/>
    <n v="1.03"/>
    <n v="0.97"/>
    <n v="0.94"/>
    <n v="107447.16351400129"/>
    <n v="0.10690992769643129"/>
  </r>
  <r>
    <n v="48"/>
    <n v="2380"/>
    <n v="180.65"/>
    <n v="57.12"/>
    <n v="53.05"/>
    <n v="7.37"/>
    <n v="0.92"/>
    <n v="59.46"/>
    <x v="45"/>
    <n v="1934"/>
    <n v="2088"/>
    <n v="160.35"/>
    <n v="55.57"/>
    <n v="1.08"/>
    <n v="0.93"/>
    <n v="0.94"/>
    <n v="87365.375558204105"/>
    <n v="8.6928548680413081E-2"/>
  </r>
  <r>
    <n v="49"/>
    <n v="2324"/>
    <n v="188.45"/>
    <n v="64.84"/>
    <n v="45.64"/>
    <n v="142.11000000000001"/>
    <n v="0.82"/>
    <n v="66.03"/>
    <x v="46"/>
    <n v="3053"/>
    <n v="2088"/>
    <n v="125.13"/>
    <n v="47.79"/>
    <n v="1.42"/>
    <n v="0.7"/>
    <n v="0.92"/>
    <n v="84300.101620293368"/>
    <n v="8.3878601112191906E-2"/>
  </r>
  <r>
    <n v="50"/>
    <n v="2424"/>
    <n v="188.65"/>
    <n v="56.09"/>
    <n v="55.03"/>
    <n v="137.30000000000001"/>
    <n v="0.86"/>
    <n v="60.96"/>
    <x v="47"/>
    <n v="789"/>
    <n v="2116"/>
    <n v="138.99"/>
    <n v="56"/>
    <n v="1.02"/>
    <n v="0.98"/>
    <n v="0.94"/>
    <n v="89799.276123790027"/>
    <n v="8.9350279743171071E-2"/>
  </r>
  <r>
    <n v="51"/>
    <n v="2628"/>
    <n v="198.79"/>
    <n v="59.22"/>
    <n v="56.51"/>
    <n v="18.13"/>
    <n v="0.84"/>
    <n v="62.8"/>
    <x v="48"/>
    <n v="3423"/>
    <n v="2149"/>
    <n v="52.77"/>
    <n v="57.24"/>
    <n v="1.05"/>
    <n v="0.95"/>
    <n v="0.93"/>
    <n v="101370.58526361528"/>
    <n v="0.10086373233729722"/>
  </r>
  <r>
    <n v="52"/>
    <n v="2208"/>
    <n v="181.82"/>
    <n v="54.3"/>
    <n v="51.77"/>
    <n v="26.89"/>
    <n v="0.84"/>
    <n v="57.31"/>
    <x v="49"/>
    <n v="1468"/>
    <n v="2153"/>
    <n v="60.75"/>
    <n v="52"/>
    <n v="1.05"/>
    <n v="0.95"/>
    <n v="0.94"/>
    <n v="78067.903417147318"/>
    <n v="7.7677563900061586E-2"/>
  </r>
  <r>
    <n v="53"/>
    <n v="2512"/>
    <n v="205.62"/>
    <n v="66.59"/>
    <n v="48.03"/>
    <n v="54.73"/>
    <n v="0.75"/>
    <n v="70"/>
    <x v="50"/>
    <n v="1101"/>
    <n v="2157"/>
    <n v="53.13"/>
    <n v="53.36"/>
    <n v="1.39"/>
    <n v="0.72"/>
    <n v="0.92"/>
    <n v="94733.452498165745"/>
    <n v="9.4259785235674923E-2"/>
  </r>
  <r>
    <n v="54"/>
    <n v="2876"/>
    <n v="214.59"/>
    <n v="61.18"/>
    <n v="59.85"/>
    <n v="177.76"/>
    <n v="0.78"/>
    <n v="65.150000000000006"/>
    <x v="51"/>
    <n v="729"/>
    <n v="2149"/>
    <n v="17.88"/>
    <n v="60"/>
    <n v="1.02"/>
    <n v="0.98"/>
    <n v="0.94"/>
    <n v="116053.2307667837"/>
    <n v="0.11547296461294979"/>
  </r>
  <r>
    <n v="55"/>
    <n v="2320"/>
    <n v="192.94"/>
    <n v="55.14"/>
    <n v="53.57"/>
    <n v="21"/>
    <n v="0.78"/>
    <n v="58.86"/>
    <x v="52"/>
    <n v="1201"/>
    <n v="2152"/>
    <n v="170.22"/>
    <n v="55.3"/>
    <n v="1.03"/>
    <n v="0.97"/>
    <n v="0.92"/>
    <n v="84082.553038112106"/>
    <n v="8.3662140272921542E-2"/>
  </r>
  <r>
    <n v="56"/>
    <n v="2452"/>
    <n v="191.48"/>
    <n v="56.56"/>
    <n v="55.2"/>
    <n v="129.27000000000001"/>
    <n v="0.84"/>
    <n v="60.17"/>
    <x v="53"/>
    <n v="964"/>
    <n v="2167"/>
    <n v="158.55000000000001"/>
    <n v="57.24"/>
    <n v="1.02"/>
    <n v="0.98"/>
    <n v="0.92"/>
    <n v="91359.688754004572"/>
    <n v="9.0902890310234546E-2"/>
  </r>
  <r>
    <n v="57"/>
    <n v="2672"/>
    <n v="195.48"/>
    <n v="59.55"/>
    <n v="57.13"/>
    <n v="95.16"/>
    <n v="0.88"/>
    <n v="62.61"/>
    <x v="54"/>
    <n v="2861"/>
    <n v="2229"/>
    <n v="63.43"/>
    <n v="58"/>
    <n v="1.04"/>
    <n v="0.96"/>
    <n v="0.94"/>
    <n v="103927.04841890007"/>
    <n v="0.10340741317680557"/>
  </r>
  <r>
    <n v="58"/>
    <n v="2216"/>
    <n v="176.65"/>
    <n v="53.71"/>
    <n v="52.53"/>
    <n v="123.25"/>
    <n v="0.89"/>
    <n v="56.36"/>
    <x v="55"/>
    <n v="803"/>
    <n v="2232"/>
    <n v="152.53"/>
    <n v="54"/>
    <n v="1.02"/>
    <n v="0.98"/>
    <n v="0.94"/>
    <n v="78492.569582659271"/>
    <n v="7.8100106734745975E-2"/>
  </r>
  <r>
    <n v="59"/>
    <n v="2460"/>
    <n v="203.76"/>
    <n v="57.51"/>
    <n v="54.47"/>
    <n v="110.87"/>
    <n v="0.74"/>
    <n v="60.83"/>
    <x v="56"/>
    <n v="1618"/>
    <n v="2253"/>
    <n v="62.59"/>
    <n v="56.25"/>
    <n v="1.06"/>
    <n v="0.95"/>
    <n v="0.92"/>
    <n v="91807.164284780825"/>
    <n v="9.1348128463356923E-2"/>
  </r>
  <r>
    <n v="60"/>
    <n v="2824"/>
    <n v="199.48"/>
    <n v="60.88"/>
    <n v="59.06"/>
    <n v="131.22999999999999"/>
    <n v="0.89"/>
    <n v="65.12"/>
    <x v="57"/>
    <n v="2723"/>
    <n v="2255"/>
    <n v="132.51"/>
    <n v="60"/>
    <n v="1.03"/>
    <n v="0.97"/>
    <n v="0.95"/>
    <n v="112920.02123392747"/>
    <n v="0.11235542112775783"/>
  </r>
  <r>
    <n v="61"/>
    <n v="2384"/>
    <n v="200.45"/>
    <n v="55.98"/>
    <n v="54.22"/>
    <n v="88.16"/>
    <n v="0.75"/>
    <n v="60.46"/>
    <x v="58"/>
    <n v="3428"/>
    <n v="2285"/>
    <n v="55.78"/>
    <n v="56"/>
    <n v="1.03"/>
    <n v="0.97"/>
    <n v="0.91"/>
    <n v="87585.716919775354"/>
    <n v="8.7147788335176474E-2"/>
  </r>
  <r>
    <n v="62"/>
    <n v="2560"/>
    <n v="199.28"/>
    <n v="57.81"/>
    <n v="56.38"/>
    <n v="109.21"/>
    <n v="0.81"/>
    <n v="62.77"/>
    <x v="59"/>
    <n v="3264"/>
    <n v="2276"/>
    <n v="112.48"/>
    <n v="58"/>
    <n v="1.03"/>
    <n v="0.98"/>
    <n v="0.93"/>
    <n v="97461.672652561014"/>
    <n v="9.6974364289298204E-2"/>
  </r>
  <r>
    <n v="63"/>
    <n v="2220"/>
    <n v="179.97"/>
    <n v="53.69"/>
    <n v="52.64"/>
    <n v="22.56"/>
    <n v="0.86"/>
    <n v="56.92"/>
    <x v="60"/>
    <n v="2997"/>
    <n v="2330"/>
    <n v="18.43"/>
    <n v="54"/>
    <n v="1.02"/>
    <n v="0.98"/>
    <n v="0.93"/>
    <n v="78705.190466508793"/>
    <n v="7.8311664514176246E-2"/>
  </r>
  <r>
    <n v="64"/>
    <n v="2684"/>
    <n v="203.28"/>
    <n v="58.8"/>
    <n v="58.12"/>
    <n v="108.89"/>
    <n v="0.82"/>
    <n v="62.29"/>
    <x v="61"/>
    <n v="1210"/>
    <n v="2316"/>
    <n v="95.53"/>
    <n v="58"/>
    <n v="1.01"/>
    <n v="0.99"/>
    <n v="0.93"/>
    <n v="104627.94124231732"/>
    <n v="0.10410480153610574"/>
  </r>
  <r>
    <n v="65"/>
    <n v="2896"/>
    <n v="200.65"/>
    <n v="61.2"/>
    <n v="60.25"/>
    <n v="176.02"/>
    <n v="0.9"/>
    <n v="65.150000000000006"/>
    <x v="62"/>
    <n v="2347"/>
    <n v="2391"/>
    <n v="162.12"/>
    <n v="60"/>
    <n v="1.02"/>
    <n v="0.98"/>
    <n v="0.95"/>
    <n v="117265.90210604493"/>
    <n v="0.1166795725955147"/>
  </r>
  <r>
    <n v="66"/>
    <n v="1820"/>
    <n v="177.82"/>
    <n v="48.71"/>
    <n v="47.57"/>
    <n v="62.19"/>
    <n v="0.72"/>
    <n v="52.8"/>
    <x v="63"/>
    <n v="1176"/>
    <n v="2411"/>
    <n v="52.7"/>
    <n v="49.96"/>
    <n v="1.02"/>
    <n v="0.98"/>
    <n v="0.91"/>
    <n v="58422.615326596206"/>
    <n v="5.8130502249963224E-2"/>
  </r>
  <r>
    <n v="67"/>
    <n v="2608"/>
    <n v="203.76"/>
    <n v="58.39"/>
    <n v="56.87"/>
    <n v="154.94999999999999"/>
    <n v="0.79"/>
    <n v="61.61"/>
    <x v="64"/>
    <n v="3369"/>
    <n v="2411"/>
    <n v="166.87"/>
    <n v="59.11"/>
    <n v="1.03"/>
    <n v="0.97"/>
    <n v="0.92"/>
    <n v="100215.59127363435"/>
    <n v="9.9714513317266176E-2"/>
  </r>
  <r>
    <n v="68"/>
    <n v="2416"/>
    <n v="180.17"/>
    <n v="55.78"/>
    <n v="55.15"/>
    <n v="162.78"/>
    <n v="0.94"/>
    <n v="58.14"/>
    <x v="30"/>
    <n v="3454"/>
    <n v="2422"/>
    <n v="130.82"/>
    <n v="54"/>
    <n v="1.01"/>
    <n v="0.99"/>
    <n v="0.96"/>
    <n v="89355.092245043954"/>
    <n v="8.8908316783818733E-2"/>
  </r>
  <r>
    <n v="69"/>
    <n v="2768"/>
    <n v="211.28"/>
    <n v="59.56"/>
    <n v="59.17"/>
    <n v="39.130000000000003"/>
    <n v="0.78"/>
    <n v="63.56"/>
    <x v="65"/>
    <n v="3149"/>
    <n v="2479"/>
    <n v="24.15"/>
    <n v="60"/>
    <n v="1.01"/>
    <n v="0.99"/>
    <n v="0.93"/>
    <n v="109577.91717856198"/>
    <n v="0.10903002759266918"/>
  </r>
  <r>
    <n v="70"/>
    <n v="2576"/>
    <n v="191.48"/>
    <n v="60.33"/>
    <n v="54.37"/>
    <n v="38.340000000000003"/>
    <n v="0.88"/>
    <n v="64.03"/>
    <x v="66"/>
    <n v="3423"/>
    <n v="2482"/>
    <n v="38.659999999999997"/>
    <n v="56.35"/>
    <n v="1.1100000000000001"/>
    <n v="0.9"/>
    <n v="0.95"/>
    <n v="98376.802011226828"/>
    <n v="9.788491800117069E-2"/>
  </r>
  <r>
    <n v="71"/>
    <n v="2316"/>
    <n v="188.94"/>
    <n v="54.74"/>
    <n v="53.87"/>
    <n v="44.73"/>
    <n v="0.82"/>
    <n v="58.86"/>
    <x v="67"/>
    <n v="3301"/>
    <n v="2489"/>
    <n v="80.22"/>
    <n v="55.91"/>
    <n v="1.02"/>
    <n v="0.98"/>
    <n v="0.91"/>
    <n v="83865.191917067859"/>
    <n v="8.3445865957482518E-2"/>
  </r>
  <r>
    <n v="72"/>
    <n v="2580"/>
    <n v="216.25"/>
    <n v="58.56"/>
    <n v="56.1"/>
    <n v="118.27"/>
    <n v="0.69"/>
    <n v="62.29"/>
    <x v="68"/>
    <n v="3198"/>
    <n v="2534"/>
    <n v="137.6"/>
    <n v="58"/>
    <n v="1.04"/>
    <n v="0.96"/>
    <n v="0.92"/>
    <n v="98606.029453507464"/>
    <n v="9.8112999306239929E-2"/>
  </r>
  <r>
    <n v="73"/>
    <n v="2684"/>
    <n v="192.65"/>
    <n v="59.05"/>
    <n v="57.88"/>
    <n v="176.84"/>
    <n v="0.91"/>
    <n v="63.56"/>
    <x v="61"/>
    <n v="2541"/>
    <n v="2571"/>
    <n v="155.85"/>
    <n v="58"/>
    <n v="1.02"/>
    <n v="0.98"/>
    <n v="0.94"/>
    <n v="104627.94124231732"/>
    <n v="0.10410480153610574"/>
  </r>
  <r>
    <n v="74"/>
    <n v="2936"/>
    <n v="210.79"/>
    <n v="64.650000000000006"/>
    <n v="57.82"/>
    <n v="172.61"/>
    <n v="0.83"/>
    <n v="69.569999999999993"/>
    <x v="69"/>
    <n v="3453"/>
    <n v="2572"/>
    <n v="161.57"/>
    <n v="59.3"/>
    <n v="1.1200000000000001"/>
    <n v="0.89"/>
    <n v="0.94"/>
    <n v="119703.81436677829"/>
    <n v="0.11910529529494439"/>
  </r>
  <r>
    <n v="75"/>
    <n v="3148"/>
    <n v="206.31"/>
    <n v="64.88"/>
    <n v="61.77"/>
    <n v="98.8"/>
    <n v="0.93"/>
    <n v="67.680000000000007"/>
    <x v="70"/>
    <n v="2525"/>
    <n v="2583"/>
    <n v="108.97"/>
    <n v="62"/>
    <n v="1.05"/>
    <n v="0.95"/>
    <n v="0.96"/>
    <n v="132900.3112649633"/>
    <n v="0.13223580970863849"/>
  </r>
  <r>
    <n v="76"/>
    <n v="2532"/>
    <n v="196.45"/>
    <n v="57.38"/>
    <n v="56.18"/>
    <n v="156.18"/>
    <n v="0.82"/>
    <n v="60.73"/>
    <x v="71"/>
    <n v="3053"/>
    <n v="2609"/>
    <n v="17.239999999999998"/>
    <n v="58"/>
    <n v="1.02"/>
    <n v="0.98"/>
    <n v="0.94"/>
    <n v="95867.07230114183"/>
    <n v="9.538773693963612E-2"/>
  </r>
  <r>
    <n v="77"/>
    <n v="2176"/>
    <n v="182.31"/>
    <n v="55.2"/>
    <n v="50.19"/>
    <n v="74.97"/>
    <n v="0.82"/>
    <n v="57.72"/>
    <x v="72"/>
    <n v="3065"/>
    <n v="2772"/>
    <n v="75.959999999999994"/>
    <n v="50"/>
    <n v="1.1000000000000001"/>
    <n v="0.91"/>
    <n v="0.93"/>
    <n v="76376.939031705086"/>
    <n v="7.5995054336546561E-2"/>
  </r>
  <r>
    <n v="78"/>
    <n v="2624"/>
    <n v="205.14"/>
    <n v="61.32"/>
    <n v="54.49"/>
    <n v="66.58"/>
    <n v="0.78"/>
    <n v="65.39"/>
    <x v="73"/>
    <n v="2618"/>
    <n v="2862"/>
    <n v="66.569999999999993"/>
    <n v="55.7"/>
    <n v="1.1299999999999999"/>
    <n v="0.89"/>
    <n v="0.93"/>
    <n v="101139.23366044002"/>
    <n v="0.10063353749213783"/>
  </r>
  <r>
    <n v="79"/>
    <n v="2480"/>
    <n v="198.31"/>
    <n v="61.57"/>
    <n v="51.28"/>
    <n v="61.59"/>
    <n v="0.79"/>
    <n v="64.900000000000006"/>
    <x v="74"/>
    <n v="2998"/>
    <n v="2866"/>
    <n v="56.31"/>
    <n v="53.67"/>
    <n v="1.2"/>
    <n v="0.83"/>
    <n v="0.93"/>
    <n v="92929.036383982151"/>
    <n v="9.2464391202062235E-2"/>
  </r>
  <r>
    <n v="80"/>
    <n v="1988"/>
    <n v="174.79"/>
    <n v="50.77"/>
    <n v="49.86"/>
    <n v="149.13"/>
    <n v="0.82"/>
    <n v="54.04"/>
    <x v="75"/>
    <n v="2063"/>
    <n v="2984"/>
    <n v="141.01"/>
    <n v="51.79"/>
    <n v="1.02"/>
    <n v="0.98"/>
    <n v="0.92"/>
    <n v="66695.799460504772"/>
    <n v="6.6362320463202243E-2"/>
  </r>
  <r>
    <n v="81"/>
    <n v="2808"/>
    <n v="201.14"/>
    <n v="60.17"/>
    <n v="59.42"/>
    <n v="24.82"/>
    <n v="0.87"/>
    <n v="63.66"/>
    <x v="76"/>
    <n v="3217"/>
    <n v="3035"/>
    <n v="43.73"/>
    <n v="60"/>
    <n v="1.01"/>
    <n v="0.99"/>
    <n v="0.94"/>
    <n v="111961.72157522933"/>
    <n v="0.11140191296735318"/>
  </r>
  <r>
    <n v="82"/>
    <n v="2660"/>
    <n v="195.48"/>
    <n v="58.77"/>
    <n v="57.63"/>
    <n v="127.68"/>
    <n v="0.87"/>
    <n v="62.8"/>
    <x v="77"/>
    <n v="1097"/>
    <n v="3051"/>
    <n v="52.77"/>
    <n v="58"/>
    <n v="1.02"/>
    <n v="0.98"/>
    <n v="0.95"/>
    <n v="103227.72769483461"/>
    <n v="0.10271158905636044"/>
  </r>
  <r>
    <n v="83"/>
    <n v="2980"/>
    <n v="210.11"/>
    <n v="61.9"/>
    <n v="61.29"/>
    <n v="44.6"/>
    <n v="0.85"/>
    <n v="65.3"/>
    <x v="78"/>
    <n v="1327"/>
    <n v="3120"/>
    <n v="130.03"/>
    <n v="62"/>
    <n v="1.01"/>
    <n v="0.99"/>
    <n v="0.94"/>
    <n v="122404.76055666953"/>
    <n v="0.12179273675388617"/>
  </r>
  <r>
    <n v="84"/>
    <n v="2140"/>
    <n v="180.65"/>
    <n v="54.43"/>
    <n v="50.06"/>
    <n v="53.99"/>
    <n v="0.82"/>
    <n v="57.58"/>
    <x v="79"/>
    <n v="1560"/>
    <n v="3145"/>
    <n v="69.680000000000007"/>
    <n v="52"/>
    <n v="1.0900000000000001"/>
    <n v="0.92"/>
    <n v="0.93"/>
    <n v="74489.416547830697"/>
    <n v="7.4116969465091539E-2"/>
  </r>
  <r>
    <n v="85"/>
    <n v="2136"/>
    <n v="172.17"/>
    <n v="53.03"/>
    <n v="51.29"/>
    <n v="89.66"/>
    <n v="0.91"/>
    <n v="55.71"/>
    <x v="80"/>
    <n v="1177"/>
    <n v="3196"/>
    <n v="68.959999999999994"/>
    <n v="50"/>
    <n v="1.03"/>
    <n v="0.97"/>
    <n v="0.95"/>
    <n v="74280.66533972419"/>
    <n v="7.390926201302557E-2"/>
  </r>
  <r>
    <n v="86"/>
    <n v="2496"/>
    <n v="186.99"/>
    <n v="56.99"/>
    <n v="55.76"/>
    <n v="69.790000000000006"/>
    <n v="0.9"/>
    <n v="60.83"/>
    <x v="81"/>
    <n v="2686"/>
    <n v="3365"/>
    <n v="62.59"/>
    <n v="56"/>
    <n v="1.02"/>
    <n v="0.98"/>
    <n v="0.94"/>
    <n v="93829.798588639795"/>
    <n v="9.3360649595696593E-2"/>
  </r>
  <r>
    <n v="87"/>
    <n v="2764"/>
    <n v="201.62"/>
    <n v="60.65"/>
    <n v="58.02"/>
    <n v="178.91"/>
    <n v="0.85"/>
    <n v="63.56"/>
    <x v="82"/>
    <n v="2489"/>
    <n v="3369"/>
    <n v="12.72"/>
    <n v="58"/>
    <n v="1.05"/>
    <n v="0.96"/>
    <n v="0.94"/>
    <n v="109340.47862312621"/>
    <n v="0.10879377623001057"/>
  </r>
  <r>
    <n v="88"/>
    <n v="3376"/>
    <n v="222.59"/>
    <n v="77.2"/>
    <n v="55.68"/>
    <n v="44.07"/>
    <n v="0.86"/>
    <n v="78.819999999999993"/>
    <x v="83"/>
    <n v="2980"/>
    <n v="3392"/>
    <n v="35.71"/>
    <n v="57.98"/>
    <n v="1.39"/>
    <n v="0.72"/>
    <n v="0.94"/>
    <n v="147597.01333196153"/>
    <n v="0.14685902826530173"/>
  </r>
  <r>
    <n v="89"/>
    <n v="2256"/>
    <n v="181.82"/>
    <n v="53.89"/>
    <n v="53.3"/>
    <n v="35.86"/>
    <n v="0.86"/>
    <n v="57.2"/>
    <x v="84"/>
    <n v="2509"/>
    <n v="3415"/>
    <n v="36.47"/>
    <n v="54"/>
    <n v="1.01"/>
    <n v="0.99"/>
    <n v="0.94"/>
    <n v="80627.381481640507"/>
    <n v="8.0224244574232301E-2"/>
  </r>
  <r>
    <n v="90"/>
    <n v="2824"/>
    <n v="199.48"/>
    <n v="61.53"/>
    <n v="58.43"/>
    <n v="6.21"/>
    <n v="0.89"/>
    <n v="64.28"/>
    <x v="57"/>
    <n v="2860"/>
    <n v="3512"/>
    <n v="5.36"/>
    <n v="58"/>
    <n v="1.05"/>
    <n v="0.95"/>
    <n v="0.94"/>
    <n v="112920.02123392747"/>
    <n v="0.11235542112775783"/>
  </r>
  <r>
    <n v="91"/>
    <n v="2996"/>
    <n v="224.45"/>
    <n v="63.09"/>
    <n v="60.47"/>
    <n v="16.829999999999998"/>
    <n v="0.75"/>
    <n v="66.48"/>
    <x v="85"/>
    <n v="1931"/>
    <n v="3549"/>
    <n v="21.16"/>
    <n v="62"/>
    <n v="1.04"/>
    <n v="0.96"/>
    <n v="0.94"/>
    <n v="123391.89276218203"/>
    <n v="0.12277493329837112"/>
  </r>
  <r>
    <n v="92"/>
    <n v="2420"/>
    <n v="191.97"/>
    <n v="56.22"/>
    <n v="54.81"/>
    <n v="57.98"/>
    <n v="0.83"/>
    <n v="59.46"/>
    <x v="86"/>
    <n v="2300"/>
    <n v="3569"/>
    <n v="42.27"/>
    <n v="56"/>
    <n v="1.03"/>
    <n v="0.97"/>
    <n v="0.93"/>
    <n v="89577.092410862213"/>
    <n v="8.9129206948807896E-2"/>
  </r>
  <r>
    <n v="93"/>
    <n v="2788"/>
    <n v="202.31"/>
    <n v="60.86"/>
    <n v="58.32"/>
    <n v="7.57"/>
    <n v="0.86"/>
    <n v="64.03"/>
    <x v="87"/>
    <n v="2253"/>
    <n v="3633"/>
    <n v="38.659999999999997"/>
    <n v="58"/>
    <n v="1.04"/>
    <n v="0.96"/>
    <n v="0.94"/>
    <n v="110767.68180769264"/>
    <n v="0.11021384339865418"/>
  </r>
  <r>
    <n v="94"/>
    <n v="2092"/>
    <n v="169.82"/>
    <n v="52.68"/>
    <n v="50.57"/>
    <n v="7.84"/>
    <n v="0.91"/>
    <n v="55.79"/>
    <x v="18"/>
    <n v="2603"/>
    <n v="3715"/>
    <n v="14.53"/>
    <n v="51.86"/>
    <n v="1.04"/>
    <n v="0.96"/>
    <n v="0.95"/>
    <n v="71997.336932743099"/>
    <n v="7.1637350248079379E-2"/>
  </r>
  <r>
    <n v="95"/>
    <n v="2956"/>
    <n v="210.79"/>
    <n v="64.2"/>
    <n v="58.63"/>
    <n v="58.93"/>
    <n v="0.84"/>
    <n v="70.94"/>
    <x v="88"/>
    <n v="2317"/>
    <n v="3751"/>
    <n v="68.5"/>
    <n v="60"/>
    <n v="1.1000000000000001"/>
    <n v="0.91"/>
    <n v="0.94"/>
    <n v="120929.02661591704"/>
    <n v="0.120324381482837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7383D5-167B-48AB-A269-602783DB9FA9}" name="PivotTable1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T5:V16" firstHeaderRow="0" firstDataRow="1" firstDataCol="1"/>
  <pivotFields count="18">
    <pivotField showAll="0"/>
    <pivotField showAll="0"/>
    <pivotField showAll="0"/>
    <pivotField showAll="0"/>
    <pivotField numFmtId="165" showAll="0"/>
    <pivotField numFmtId="1" showAll="0"/>
    <pivotField showAll="0"/>
    <pivotField showAll="0"/>
    <pivotField axis="axisRow" dataField="1" numFmtId="2" showAll="0">
      <items count="1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" showAll="0"/>
    <pivotField dataField="1" numFmtId="168" showAll="0"/>
  </pivotFields>
  <rowFields count="1">
    <field x="8"/>
  </rowFields>
  <rowItems count="11">
    <i>
      <x v="4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Area-equivalent diameter (µm)" fld="8" subtotal="count" baseField="8" baseItem="0"/>
    <dataField name="Sum of Mass (µg)" fld="17" baseField="0" baseItem="0" numFmtId="2"/>
  </dataFields>
  <formats count="19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type="all" dataOnly="0" outline="0" fieldPosition="0"/>
    </format>
    <format dxfId="2">
      <pivotArea outline="0" collapsedLevelsAreSubtotals="1" fieldPosition="0"/>
    </format>
    <format dxfId="3">
      <pivotArea field="8" type="button" dataOnly="0" labelOnly="1" outline="0" axis="axisRow" fieldPosition="0"/>
    </format>
    <format dxfId="4">
      <pivotArea dataOnly="0" labelOnly="1" fieldPosition="0">
        <references count="1">
          <reference field="8" count="10">
            <x v="4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5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type="all" dataOnly="0" outline="0" fieldPosition="0"/>
    </format>
    <format dxfId="8">
      <pivotArea outline="0" collapsedLevelsAreSubtotals="1" fieldPosition="0"/>
    </format>
    <format dxfId="9">
      <pivotArea field="8" type="button" dataOnly="0" labelOnly="1" outline="0" axis="axisRow" fieldPosition="0"/>
    </format>
    <format dxfId="10">
      <pivotArea dataOnly="0" labelOnly="1" fieldPosition="0">
        <references count="1">
          <reference field="8" count="10">
            <x v="4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1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grandRow="1" outline="0" collapsedLevelsAreSubtotals="1" fieldPosition="0"/>
    </format>
    <format dxfId="14">
      <pivotArea dataOnly="0" labelOnly="1" grandRow="1" outline="0" fieldPosition="0"/>
    </format>
    <format dxfId="15">
      <pivotArea field="8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">
      <pivotArea field="8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microplasticsoluti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53"/>
  <sheetViews>
    <sheetView tabSelected="1" zoomScale="85" zoomScaleNormal="85" workbookViewId="0">
      <selection activeCell="L34" sqref="L34"/>
    </sheetView>
  </sheetViews>
  <sheetFormatPr defaultColWidth="8.88671875" defaultRowHeight="13.8" x14ac:dyDescent="0.25"/>
  <cols>
    <col min="1" max="1" width="3.6640625" style="8" customWidth="1"/>
    <col min="2" max="2" width="15.6640625" style="8" customWidth="1"/>
    <col min="3" max="4" width="11.109375" style="8" customWidth="1"/>
    <col min="5" max="5" width="7.6640625" style="8" customWidth="1"/>
    <col min="6" max="6" width="14" style="8" customWidth="1"/>
    <col min="7" max="7" width="11.5546875" style="8" customWidth="1"/>
    <col min="8" max="8" width="14.21875" style="8" customWidth="1"/>
    <col min="9" max="9" width="7.77734375" style="8" customWidth="1"/>
    <col min="10" max="10" width="11.5546875" style="8" customWidth="1"/>
    <col min="11" max="11" width="8.88671875" style="8"/>
    <col min="12" max="12" width="5" style="8" customWidth="1"/>
    <col min="13" max="13" width="11.109375" style="8" customWidth="1"/>
    <col min="14" max="14" width="11.44140625" style="8" customWidth="1"/>
    <col min="15" max="15" width="8.88671875" style="8"/>
    <col min="16" max="16" width="12.88671875" style="8" customWidth="1"/>
    <col min="17" max="17" width="10.44140625" style="8" customWidth="1"/>
    <col min="18" max="18" width="9.88671875" style="8" customWidth="1"/>
    <col min="19" max="23" width="8.88671875" style="8"/>
    <col min="24" max="24" width="11.88671875" style="8" customWidth="1"/>
    <col min="25" max="16384" width="8.88671875" style="8"/>
  </cols>
  <sheetData>
    <row r="1" spans="2:22" s="1" customFormat="1" x14ac:dyDescent="0.25"/>
    <row r="2" spans="2:22" s="1" customFormat="1" ht="20.399999999999999" x14ac:dyDescent="0.35">
      <c r="B2" s="5" t="s">
        <v>42</v>
      </c>
    </row>
    <row r="3" spans="2:22" s="1" customFormat="1" ht="35.4" customHeight="1" x14ac:dyDescent="0.3">
      <c r="B3" s="4" t="s">
        <v>57</v>
      </c>
      <c r="R3" s="2" t="s">
        <v>10</v>
      </c>
      <c r="V3" s="6" t="s">
        <v>22</v>
      </c>
    </row>
    <row r="4" spans="2:22" s="1" customFormat="1" ht="17.399999999999999" x14ac:dyDescent="0.3">
      <c r="B4" s="4" t="s">
        <v>61</v>
      </c>
    </row>
    <row r="5" spans="2:22" s="1" customFormat="1" ht="15" x14ac:dyDescent="0.25">
      <c r="B5" s="3" t="s">
        <v>37</v>
      </c>
    </row>
    <row r="6" spans="2:22" s="1" customFormat="1" ht="19.2" customHeight="1" x14ac:dyDescent="0.25"/>
    <row r="7" spans="2:22" x14ac:dyDescent="0.25">
      <c r="M7" s="7"/>
      <c r="N7" s="7"/>
      <c r="O7" s="7"/>
      <c r="P7" s="7"/>
    </row>
    <row r="8" spans="2:22" s="46" customFormat="1" ht="20.399999999999999" customHeight="1" x14ac:dyDescent="0.25">
      <c r="B8" s="28"/>
      <c r="C8" s="48" t="s">
        <v>36</v>
      </c>
      <c r="D8" s="44"/>
      <c r="E8" s="45"/>
      <c r="F8" s="49" t="s">
        <v>18</v>
      </c>
      <c r="G8" s="39"/>
      <c r="H8" s="38"/>
      <c r="I8" s="28"/>
      <c r="J8" s="47" t="s">
        <v>19</v>
      </c>
      <c r="K8" s="24">
        <f>0.0000402*10^3 - 0.0063666*10^2 + 0.4040368*10 + 47.0900764</f>
        <v>50.533984400000001</v>
      </c>
      <c r="L8" s="28"/>
      <c r="M8" s="28"/>
      <c r="N8" s="28"/>
      <c r="O8" s="28"/>
      <c r="P8" s="28"/>
      <c r="Q8" s="28"/>
      <c r="R8" s="28"/>
    </row>
    <row r="9" spans="2:22" x14ac:dyDescent="0.25">
      <c r="B9" s="50" t="s">
        <v>9</v>
      </c>
      <c r="C9" s="54" t="s">
        <v>39</v>
      </c>
      <c r="D9" s="55" t="s">
        <v>40</v>
      </c>
      <c r="E9" s="7"/>
      <c r="F9" s="50" t="s">
        <v>38</v>
      </c>
      <c r="G9" s="54" t="s">
        <v>16</v>
      </c>
      <c r="H9" s="51" t="s">
        <v>17</v>
      </c>
      <c r="J9" s="47" t="s">
        <v>20</v>
      </c>
      <c r="K9" s="24">
        <f>0.0000402*50^3 - 0.0063666*50^2 + 0.4040368*50 + 47.0900764</f>
        <v>56.400416399999997</v>
      </c>
      <c r="L9" s="7"/>
      <c r="M9" s="7"/>
      <c r="N9" s="7"/>
      <c r="P9" s="7"/>
      <c r="Q9" s="7"/>
      <c r="R9" s="7"/>
    </row>
    <row r="10" spans="2:22" x14ac:dyDescent="0.25">
      <c r="B10" s="9" t="s">
        <v>43</v>
      </c>
      <c r="C10" s="11">
        <v>1</v>
      </c>
      <c r="D10" s="10">
        <v>3.6395972697262434E-2</v>
      </c>
      <c r="E10" s="11"/>
      <c r="F10" s="52">
        <v>41</v>
      </c>
      <c r="G10" s="13">
        <f>C10/$C$25*100</f>
        <v>1.0752688172043012</v>
      </c>
      <c r="H10" s="13">
        <f>G10</f>
        <v>1.0752688172043012</v>
      </c>
      <c r="J10" s="47" t="s">
        <v>21</v>
      </c>
      <c r="K10" s="24">
        <f>0.0000402*90^3 - 0.0063666*90^2 + 0.4040368*90 + 47.0900764</f>
        <v>61.189728400000007</v>
      </c>
      <c r="L10" s="56" t="s">
        <v>58</v>
      </c>
      <c r="N10" s="11"/>
      <c r="P10" s="12"/>
      <c r="Q10" s="12"/>
      <c r="R10" s="11"/>
    </row>
    <row r="11" spans="2:22" x14ac:dyDescent="0.25">
      <c r="B11" s="16" t="s">
        <v>54</v>
      </c>
      <c r="C11" s="15">
        <v>0</v>
      </c>
      <c r="D11" s="17">
        <v>0</v>
      </c>
      <c r="E11" s="11"/>
      <c r="F11" s="53">
        <v>43</v>
      </c>
      <c r="G11" s="14">
        <f>C11/$C$25*100</f>
        <v>0</v>
      </c>
      <c r="H11" s="14">
        <f>G11+H10</f>
        <v>1.0752688172043012</v>
      </c>
      <c r="L11" s="11"/>
      <c r="M11" s="11"/>
      <c r="N11" s="11"/>
      <c r="P11" s="12"/>
      <c r="Q11" s="12"/>
      <c r="R11" s="11"/>
    </row>
    <row r="12" spans="2:22" x14ac:dyDescent="0.25">
      <c r="B12" s="9" t="s">
        <v>55</v>
      </c>
      <c r="C12" s="11">
        <v>0</v>
      </c>
      <c r="D12" s="10">
        <v>0</v>
      </c>
      <c r="E12" s="11"/>
      <c r="F12" s="52">
        <v>45</v>
      </c>
      <c r="G12" s="13">
        <f>C12/$C$25*100</f>
        <v>0</v>
      </c>
      <c r="H12" s="13">
        <f>G12+H11</f>
        <v>1.0752688172043012</v>
      </c>
      <c r="L12" s="11"/>
      <c r="M12" s="11"/>
      <c r="N12" s="11"/>
      <c r="P12" s="12"/>
      <c r="Q12" s="12"/>
      <c r="R12" s="11"/>
    </row>
    <row r="13" spans="2:22" x14ac:dyDescent="0.25">
      <c r="B13" s="16" t="s">
        <v>53</v>
      </c>
      <c r="C13" s="15">
        <v>0</v>
      </c>
      <c r="D13" s="17">
        <v>0</v>
      </c>
      <c r="E13" s="11"/>
      <c r="F13" s="53">
        <v>47</v>
      </c>
      <c r="G13" s="14">
        <f>C13/$C$25*100</f>
        <v>0</v>
      </c>
      <c r="H13" s="14">
        <f t="shared" ref="H13:H23" si="0">G13+H12</f>
        <v>1.0752688172043012</v>
      </c>
      <c r="L13" s="11"/>
      <c r="M13" s="11"/>
      <c r="N13" s="11"/>
      <c r="P13" s="12"/>
      <c r="Q13" s="12"/>
      <c r="R13" s="11"/>
    </row>
    <row r="14" spans="2:22" x14ac:dyDescent="0.25">
      <c r="B14" s="9" t="s">
        <v>44</v>
      </c>
      <c r="C14" s="11">
        <v>2</v>
      </c>
      <c r="D14" s="10">
        <v>0.12033150834110025</v>
      </c>
      <c r="E14" s="11"/>
      <c r="F14" s="52">
        <v>49</v>
      </c>
      <c r="G14" s="13">
        <f>C14/$C$25*100</f>
        <v>2.1505376344086025</v>
      </c>
      <c r="H14" s="13">
        <f t="shared" si="0"/>
        <v>3.2258064516129039</v>
      </c>
      <c r="L14" s="11"/>
      <c r="M14" s="11"/>
      <c r="N14" s="11"/>
      <c r="P14" s="12"/>
      <c r="Q14" s="12"/>
      <c r="R14" s="11"/>
    </row>
    <row r="15" spans="2:22" x14ac:dyDescent="0.25">
      <c r="B15" s="16" t="s">
        <v>45</v>
      </c>
      <c r="C15" s="15">
        <v>8</v>
      </c>
      <c r="D15" s="17">
        <v>0.55744003457042901</v>
      </c>
      <c r="E15" s="11"/>
      <c r="F15" s="53">
        <v>51</v>
      </c>
      <c r="G15" s="14">
        <f>C15/$C$25*100</f>
        <v>8.6021505376344098</v>
      </c>
      <c r="H15" s="14">
        <f t="shared" si="0"/>
        <v>11.827956989247314</v>
      </c>
      <c r="L15" s="11"/>
      <c r="M15" s="11"/>
      <c r="N15" s="11"/>
      <c r="P15" s="12"/>
      <c r="Q15" s="12"/>
      <c r="R15" s="11"/>
    </row>
    <row r="16" spans="2:22" x14ac:dyDescent="0.25">
      <c r="B16" s="9" t="s">
        <v>46</v>
      </c>
      <c r="C16" s="11">
        <v>8</v>
      </c>
      <c r="D16" s="10">
        <v>0.61920004759639269</v>
      </c>
      <c r="E16" s="11"/>
      <c r="F16" s="52">
        <v>53</v>
      </c>
      <c r="G16" s="13">
        <f>C16/$C$25*100</f>
        <v>8.6021505376344098</v>
      </c>
      <c r="H16" s="13">
        <f t="shared" si="0"/>
        <v>20.430107526881724</v>
      </c>
      <c r="L16" s="11"/>
      <c r="M16" s="11"/>
      <c r="N16" s="11"/>
      <c r="P16" s="12"/>
      <c r="Q16" s="12"/>
      <c r="R16" s="11"/>
    </row>
    <row r="17" spans="2:18" x14ac:dyDescent="0.25">
      <c r="B17" s="16" t="s">
        <v>47</v>
      </c>
      <c r="C17" s="15">
        <v>16</v>
      </c>
      <c r="D17" s="17">
        <v>1.3981115635613282</v>
      </c>
      <c r="E17" s="11"/>
      <c r="F17" s="53">
        <v>55</v>
      </c>
      <c r="G17" s="14">
        <f>C17/$C$25*100</f>
        <v>17.20430107526882</v>
      </c>
      <c r="H17" s="14">
        <f t="shared" si="0"/>
        <v>37.634408602150543</v>
      </c>
      <c r="L17" s="11"/>
      <c r="M17" s="11"/>
      <c r="N17" s="11"/>
      <c r="P17" s="12"/>
      <c r="Q17" s="12"/>
      <c r="R17" s="11"/>
    </row>
    <row r="18" spans="2:18" x14ac:dyDescent="0.25">
      <c r="B18" s="9" t="s">
        <v>48</v>
      </c>
      <c r="C18" s="11">
        <v>15</v>
      </c>
      <c r="D18" s="10">
        <v>1.4622842590180725</v>
      </c>
      <c r="E18" s="11"/>
      <c r="F18" s="52">
        <v>57</v>
      </c>
      <c r="G18" s="13">
        <f>C18/$C$25*100</f>
        <v>16.129032258064516</v>
      </c>
      <c r="H18" s="13">
        <f t="shared" si="0"/>
        <v>53.763440860215056</v>
      </c>
      <c r="L18" s="11"/>
      <c r="M18" s="11"/>
      <c r="N18" s="11"/>
      <c r="P18" s="12"/>
      <c r="Q18" s="12"/>
      <c r="R18" s="11"/>
    </row>
    <row r="19" spans="2:18" x14ac:dyDescent="0.25">
      <c r="B19" s="16" t="s">
        <v>49</v>
      </c>
      <c r="C19" s="15">
        <v>20</v>
      </c>
      <c r="D19" s="17">
        <v>2.1536074405445325</v>
      </c>
      <c r="E19" s="11"/>
      <c r="F19" s="53">
        <v>59</v>
      </c>
      <c r="G19" s="14">
        <f>C19/$C$25*100</f>
        <v>21.50537634408602</v>
      </c>
      <c r="H19" s="14">
        <f t="shared" si="0"/>
        <v>75.268817204301072</v>
      </c>
      <c r="L19" s="11"/>
      <c r="M19" s="11"/>
      <c r="N19" s="11"/>
      <c r="P19" s="12"/>
      <c r="Q19" s="12"/>
      <c r="R19" s="11"/>
    </row>
    <row r="20" spans="2:18" x14ac:dyDescent="0.25">
      <c r="B20" s="9" t="s">
        <v>50</v>
      </c>
      <c r="C20" s="11">
        <v>17</v>
      </c>
      <c r="D20" s="10">
        <v>2.0072777448152008</v>
      </c>
      <c r="E20" s="11"/>
      <c r="F20" s="52">
        <v>61</v>
      </c>
      <c r="G20" s="13">
        <f>C20/$C$25*100</f>
        <v>18.27956989247312</v>
      </c>
      <c r="H20" s="13">
        <f t="shared" si="0"/>
        <v>93.548387096774192</v>
      </c>
      <c r="L20" s="11"/>
      <c r="M20" s="11"/>
      <c r="N20" s="11"/>
      <c r="P20" s="12"/>
      <c r="Q20" s="12"/>
      <c r="R20" s="11"/>
    </row>
    <row r="21" spans="2:18" x14ac:dyDescent="0.25">
      <c r="B21" s="16" t="s">
        <v>51</v>
      </c>
      <c r="C21" s="15">
        <v>4</v>
      </c>
      <c r="D21" s="17">
        <v>0.52720982831468255</v>
      </c>
      <c r="E21" s="11"/>
      <c r="F21" s="53">
        <v>63</v>
      </c>
      <c r="G21" s="14">
        <f>C21/$C$25*100</f>
        <v>4.3010752688172049</v>
      </c>
      <c r="H21" s="14">
        <f t="shared" si="0"/>
        <v>97.849462365591393</v>
      </c>
      <c r="L21" s="11"/>
      <c r="M21" s="11"/>
      <c r="N21" s="11"/>
      <c r="P21" s="12"/>
      <c r="Q21" s="12"/>
      <c r="R21" s="11"/>
    </row>
    <row r="22" spans="2:18" x14ac:dyDescent="0.25">
      <c r="B22" s="9" t="s">
        <v>52</v>
      </c>
      <c r="C22" s="11">
        <v>2</v>
      </c>
      <c r="D22" s="10">
        <v>0.29215481077791283</v>
      </c>
      <c r="E22" s="11"/>
      <c r="F22" s="52">
        <v>65</v>
      </c>
      <c r="G22" s="13">
        <f>C22/$C$25*100</f>
        <v>2.1505376344086025</v>
      </c>
      <c r="H22" s="13">
        <f t="shared" si="0"/>
        <v>100</v>
      </c>
      <c r="L22" s="11"/>
      <c r="M22" s="11"/>
      <c r="N22" s="11"/>
      <c r="P22" s="12"/>
      <c r="Q22" s="12"/>
      <c r="R22" s="11"/>
    </row>
    <row r="23" spans="2:18" x14ac:dyDescent="0.25">
      <c r="B23" s="16" t="s">
        <v>56</v>
      </c>
      <c r="C23" s="15">
        <v>0</v>
      </c>
      <c r="D23" s="17">
        <v>0</v>
      </c>
      <c r="E23" s="11"/>
      <c r="F23" s="53">
        <v>67</v>
      </c>
      <c r="G23" s="14">
        <f>C23/$C$25*100</f>
        <v>0</v>
      </c>
      <c r="H23" s="14">
        <f t="shared" si="0"/>
        <v>100</v>
      </c>
      <c r="L23" s="11"/>
      <c r="M23" s="11"/>
      <c r="N23" s="11"/>
      <c r="P23" s="12"/>
      <c r="Q23" s="12"/>
      <c r="R23" s="11"/>
    </row>
    <row r="24" spans="2:18" x14ac:dyDescent="0.25">
      <c r="G24" s="13"/>
      <c r="H24" s="13"/>
    </row>
    <row r="25" spans="2:18" ht="19.2" customHeight="1" x14ac:dyDescent="0.25">
      <c r="B25" s="41" t="s">
        <v>15</v>
      </c>
      <c r="C25" s="42">
        <f>SUM(C10:C23)</f>
        <v>93</v>
      </c>
      <c r="D25" s="43">
        <f>SUM(D10:D23)</f>
        <v>9.174013210236911</v>
      </c>
      <c r="E25" s="25"/>
      <c r="L25" s="25"/>
      <c r="M25" s="27"/>
      <c r="N25" s="27"/>
      <c r="O25" s="28"/>
      <c r="P25" s="26"/>
      <c r="Q25" s="26"/>
      <c r="R25" s="27"/>
    </row>
    <row r="26" spans="2:18" s="29" customFormat="1" ht="24" customHeight="1" x14ac:dyDescent="0.25">
      <c r="L26" s="30"/>
      <c r="M26" s="30"/>
    </row>
    <row r="27" spans="2:18" ht="24" customHeight="1" x14ac:dyDescent="0.25"/>
    <row r="28" spans="2:18" x14ac:dyDescent="0.25">
      <c r="B28" s="18" t="s">
        <v>24</v>
      </c>
      <c r="C28" s="18"/>
    </row>
    <row r="29" spans="2:18" ht="41.4" x14ac:dyDescent="0.25">
      <c r="B29" s="19" t="s">
        <v>25</v>
      </c>
      <c r="C29" s="19" t="s">
        <v>26</v>
      </c>
    </row>
    <row r="30" spans="2:18" x14ac:dyDescent="0.25">
      <c r="B30" s="23">
        <v>266.03199999999998</v>
      </c>
      <c r="C30" s="21">
        <v>9.4343819999999998E-3</v>
      </c>
    </row>
    <row r="31" spans="2:18" x14ac:dyDescent="0.25">
      <c r="B31" s="24">
        <v>269.18</v>
      </c>
      <c r="C31" s="21">
        <v>1.050949E-2</v>
      </c>
    </row>
    <row r="32" spans="2:18" x14ac:dyDescent="0.25">
      <c r="B32" s="24">
        <v>272.327</v>
      </c>
      <c r="C32" s="21">
        <v>8.537111E-3</v>
      </c>
    </row>
    <row r="33" spans="2:3" x14ac:dyDescent="0.25">
      <c r="B33" s="24">
        <v>275.47500000000002</v>
      </c>
      <c r="C33" s="21">
        <v>7.9708709999999992E-3</v>
      </c>
    </row>
    <row r="34" spans="2:3" x14ac:dyDescent="0.25">
      <c r="B34" s="24">
        <v>278.62299999999999</v>
      </c>
      <c r="C34" s="21">
        <v>6.4942730000000001E-3</v>
      </c>
    </row>
    <row r="35" spans="2:3" x14ac:dyDescent="0.25">
      <c r="B35" s="24">
        <v>281.77100000000002</v>
      </c>
      <c r="C35" s="21">
        <v>3.673235E-3</v>
      </c>
    </row>
    <row r="36" spans="2:3" x14ac:dyDescent="0.25">
      <c r="B36" s="24">
        <v>284.91800000000001</v>
      </c>
      <c r="C36" s="21">
        <v>2.358064E-3</v>
      </c>
    </row>
    <row r="37" spans="2:3" x14ac:dyDescent="0.25">
      <c r="B37" s="24">
        <v>288.06599999999997</v>
      </c>
      <c r="C37" s="21">
        <v>3.0416850000000001E-3</v>
      </c>
    </row>
    <row r="38" spans="2:3" x14ac:dyDescent="0.25">
      <c r="B38" s="24">
        <v>291.214</v>
      </c>
      <c r="C38" s="21">
        <v>7.987898E-4</v>
      </c>
    </row>
    <row r="39" spans="2:3" x14ac:dyDescent="0.25">
      <c r="B39" s="24">
        <v>294.36099999999999</v>
      </c>
      <c r="C39" s="21">
        <v>1.521884E-3</v>
      </c>
    </row>
    <row r="40" spans="2:3" x14ac:dyDescent="0.25">
      <c r="B40" s="24">
        <v>297.50900000000001</v>
      </c>
      <c r="C40" s="21">
        <v>8.8182310000000004E-4</v>
      </c>
    </row>
    <row r="41" spans="2:3" x14ac:dyDescent="0.25">
      <c r="B41" s="24">
        <v>300.65699999999998</v>
      </c>
      <c r="C41" s="21">
        <v>-5.9692980000000001E-4</v>
      </c>
    </row>
    <row r="42" spans="2:3" x14ac:dyDescent="0.25">
      <c r="B42" s="24">
        <v>303.80500000000001</v>
      </c>
      <c r="C42" s="21">
        <v>-1.31642E-3</v>
      </c>
    </row>
    <row r="43" spans="2:3" x14ac:dyDescent="0.25">
      <c r="B43" s="24">
        <v>306.952</v>
      </c>
      <c r="C43" s="21">
        <v>-4.6822669999999999E-4</v>
      </c>
    </row>
    <row r="44" spans="2:3" x14ac:dyDescent="0.25">
      <c r="B44" s="24">
        <v>310.10000000000002</v>
      </c>
      <c r="C44" s="21">
        <v>1.523539E-3</v>
      </c>
    </row>
    <row r="45" spans="2:3" x14ac:dyDescent="0.25">
      <c r="B45" s="24">
        <v>313.24799999999999</v>
      </c>
      <c r="C45" s="21">
        <v>2.4159519999999999E-3</v>
      </c>
    </row>
    <row r="46" spans="2:3" x14ac:dyDescent="0.25">
      <c r="B46" s="24">
        <v>316.39499999999998</v>
      </c>
      <c r="C46" s="21">
        <v>1.9023449999999999E-3</v>
      </c>
    </row>
    <row r="47" spans="2:3" x14ac:dyDescent="0.25">
      <c r="B47" s="24">
        <v>319.54300000000001</v>
      </c>
      <c r="C47" s="21">
        <v>1.7096699999999999E-3</v>
      </c>
    </row>
    <row r="48" spans="2:3" x14ac:dyDescent="0.25">
      <c r="B48" s="24">
        <v>322.69099999999997</v>
      </c>
      <c r="C48" s="21">
        <v>3.1243909999999998E-3</v>
      </c>
    </row>
    <row r="49" spans="2:3" x14ac:dyDescent="0.25">
      <c r="B49" s="24">
        <v>325.839</v>
      </c>
      <c r="C49" s="21">
        <v>4.4647000000000003E-3</v>
      </c>
    </row>
    <row r="50" spans="2:3" x14ac:dyDescent="0.25">
      <c r="B50" s="24">
        <v>328.98599999999999</v>
      </c>
      <c r="C50" s="21">
        <v>4.2340379999999999E-3</v>
      </c>
    </row>
    <row r="51" spans="2:3" x14ac:dyDescent="0.25">
      <c r="B51" s="24">
        <v>332.13400000000001</v>
      </c>
      <c r="C51" s="21">
        <v>5.2667399999999998E-3</v>
      </c>
    </row>
    <row r="52" spans="2:3" x14ac:dyDescent="0.25">
      <c r="B52" s="24">
        <v>335.28199999999998</v>
      </c>
      <c r="C52" s="21">
        <v>5.1875460000000003E-3</v>
      </c>
    </row>
    <row r="53" spans="2:3" x14ac:dyDescent="0.25">
      <c r="B53" s="24">
        <v>338.42899999999997</v>
      </c>
      <c r="C53" s="21">
        <v>5.5489509999999999E-3</v>
      </c>
    </row>
    <row r="54" spans="2:3" x14ac:dyDescent="0.25">
      <c r="B54" s="24">
        <v>341.577</v>
      </c>
      <c r="C54" s="21">
        <v>4.4211290000000002E-3</v>
      </c>
    </row>
    <row r="55" spans="2:3" x14ac:dyDescent="0.25">
      <c r="B55" s="24">
        <v>344.72500000000002</v>
      </c>
      <c r="C55" s="21">
        <v>5.0623370000000001E-3</v>
      </c>
    </row>
    <row r="56" spans="2:3" x14ac:dyDescent="0.25">
      <c r="B56" s="24">
        <v>347.87200000000001</v>
      </c>
      <c r="C56" s="21">
        <v>6.7531459999999998E-3</v>
      </c>
    </row>
    <row r="57" spans="2:3" x14ac:dyDescent="0.25">
      <c r="B57" s="24">
        <v>351.02</v>
      </c>
      <c r="C57" s="21">
        <v>7.4674210000000001E-3</v>
      </c>
    </row>
    <row r="58" spans="2:3" x14ac:dyDescent="0.25">
      <c r="B58" s="24">
        <v>354.16800000000001</v>
      </c>
      <c r="C58" s="21">
        <v>7.5256380000000003E-3</v>
      </c>
    </row>
    <row r="59" spans="2:3" x14ac:dyDescent="0.25">
      <c r="B59" s="24">
        <v>357.31599999999997</v>
      </c>
      <c r="C59" s="21">
        <v>7.3919529999999997E-3</v>
      </c>
    </row>
    <row r="60" spans="2:3" x14ac:dyDescent="0.25">
      <c r="B60" s="24">
        <v>360.46300000000002</v>
      </c>
      <c r="C60" s="21">
        <v>8.5015760000000003E-3</v>
      </c>
    </row>
    <row r="61" spans="2:3" x14ac:dyDescent="0.25">
      <c r="B61" s="24">
        <v>363.61099999999999</v>
      </c>
      <c r="C61" s="21">
        <v>7.198973E-3</v>
      </c>
    </row>
    <row r="62" spans="2:3" x14ac:dyDescent="0.25">
      <c r="B62" s="24">
        <v>366.75900000000001</v>
      </c>
      <c r="C62" s="21">
        <v>9.0040789999999999E-3</v>
      </c>
    </row>
    <row r="63" spans="2:3" x14ac:dyDescent="0.25">
      <c r="B63" s="24">
        <v>369.90600000000001</v>
      </c>
      <c r="C63" s="21">
        <v>9.3226330000000003E-3</v>
      </c>
    </row>
    <row r="64" spans="2:3" x14ac:dyDescent="0.25">
      <c r="B64" s="24">
        <v>373.05399999999997</v>
      </c>
      <c r="C64" s="21">
        <v>7.7075310000000001E-3</v>
      </c>
    </row>
    <row r="65" spans="2:3" x14ac:dyDescent="0.25">
      <c r="B65" s="24">
        <v>376.202</v>
      </c>
      <c r="C65" s="21">
        <v>9.3617360000000007E-3</v>
      </c>
    </row>
    <row r="66" spans="2:3" x14ac:dyDescent="0.25">
      <c r="B66" s="24">
        <v>379.35</v>
      </c>
      <c r="C66" s="21">
        <v>8.9571719999999994E-3</v>
      </c>
    </row>
    <row r="67" spans="2:3" x14ac:dyDescent="0.25">
      <c r="B67" s="24">
        <v>382.49700000000001</v>
      </c>
      <c r="C67" s="21">
        <v>8.6056320000000002E-3</v>
      </c>
    </row>
    <row r="68" spans="2:3" x14ac:dyDescent="0.25">
      <c r="B68" s="24">
        <v>385.64499999999998</v>
      </c>
      <c r="C68" s="21">
        <v>9.6164430000000006E-3</v>
      </c>
    </row>
    <row r="69" spans="2:3" x14ac:dyDescent="0.25">
      <c r="B69" s="24">
        <v>388.79300000000001</v>
      </c>
      <c r="C69" s="21">
        <v>9.5661459999999993E-3</v>
      </c>
    </row>
    <row r="70" spans="2:3" x14ac:dyDescent="0.25">
      <c r="B70" s="24">
        <v>391.94</v>
      </c>
      <c r="C70" s="21">
        <v>9.5111199999999996E-3</v>
      </c>
    </row>
    <row r="71" spans="2:3" x14ac:dyDescent="0.25">
      <c r="B71" s="24">
        <v>395.08800000000002</v>
      </c>
      <c r="C71" s="21">
        <v>1.065372E-2</v>
      </c>
    </row>
    <row r="72" spans="2:3" x14ac:dyDescent="0.25">
      <c r="B72" s="24">
        <v>398.23599999999999</v>
      </c>
      <c r="C72" s="21">
        <v>1.198957E-2</v>
      </c>
    </row>
    <row r="73" spans="2:3" x14ac:dyDescent="0.25">
      <c r="B73" s="24">
        <v>401.38400000000001</v>
      </c>
      <c r="C73" s="21">
        <v>1.0748809999999999E-2</v>
      </c>
    </row>
    <row r="74" spans="2:3" x14ac:dyDescent="0.25">
      <c r="B74" s="24">
        <v>404.53100000000001</v>
      </c>
      <c r="C74" s="21">
        <v>1.289939E-2</v>
      </c>
    </row>
    <row r="75" spans="2:3" x14ac:dyDescent="0.25">
      <c r="B75" s="24">
        <v>407.67899999999997</v>
      </c>
      <c r="C75" s="21">
        <v>1.5307950000000001E-2</v>
      </c>
    </row>
    <row r="76" spans="2:3" x14ac:dyDescent="0.25">
      <c r="B76" s="24">
        <v>410.827</v>
      </c>
      <c r="C76" s="21">
        <v>1.790303E-2</v>
      </c>
    </row>
    <row r="77" spans="2:3" x14ac:dyDescent="0.25">
      <c r="B77" s="24">
        <v>413.97399999999999</v>
      </c>
      <c r="C77" s="21">
        <v>2.071922E-2</v>
      </c>
    </row>
    <row r="78" spans="2:3" x14ac:dyDescent="0.25">
      <c r="B78" s="24">
        <v>417.12200000000001</v>
      </c>
      <c r="C78" s="21">
        <v>2.2916510000000001E-2</v>
      </c>
    </row>
    <row r="79" spans="2:3" x14ac:dyDescent="0.25">
      <c r="B79" s="24">
        <v>420.27</v>
      </c>
      <c r="C79" s="21">
        <v>2.568467E-2</v>
      </c>
    </row>
    <row r="80" spans="2:3" x14ac:dyDescent="0.25">
      <c r="B80" s="24">
        <v>423.41800000000001</v>
      </c>
      <c r="C80" s="21">
        <v>3.031155E-2</v>
      </c>
    </row>
    <row r="81" spans="2:3" x14ac:dyDescent="0.25">
      <c r="B81" s="24">
        <v>426.565</v>
      </c>
      <c r="C81" s="21">
        <v>3.1891259999999998E-2</v>
      </c>
    </row>
    <row r="82" spans="2:3" x14ac:dyDescent="0.25">
      <c r="B82" s="24">
        <v>429.71300000000002</v>
      </c>
      <c r="C82" s="21">
        <v>3.8517780000000001E-2</v>
      </c>
    </row>
    <row r="83" spans="2:3" x14ac:dyDescent="0.25">
      <c r="B83" s="24">
        <v>432.86099999999999</v>
      </c>
      <c r="C83" s="21">
        <v>4.0507250000000002E-2</v>
      </c>
    </row>
    <row r="84" spans="2:3" x14ac:dyDescent="0.25">
      <c r="B84" s="24">
        <v>436.00799999999998</v>
      </c>
      <c r="C84" s="21">
        <v>4.2020139999999997E-2</v>
      </c>
    </row>
    <row r="85" spans="2:3" x14ac:dyDescent="0.25">
      <c r="B85" s="24">
        <v>439.15600000000001</v>
      </c>
      <c r="C85" s="21">
        <v>4.4570239999999997E-2</v>
      </c>
    </row>
    <row r="86" spans="2:3" x14ac:dyDescent="0.25">
      <c r="B86" s="24">
        <v>442.30399999999997</v>
      </c>
      <c r="C86" s="21">
        <v>4.6359280000000003E-2</v>
      </c>
    </row>
    <row r="87" spans="2:3" x14ac:dyDescent="0.25">
      <c r="B87" s="24">
        <v>445.452</v>
      </c>
      <c r="C87" s="21">
        <v>4.54559E-2</v>
      </c>
    </row>
    <row r="88" spans="2:3" x14ac:dyDescent="0.25">
      <c r="B88" s="24">
        <v>448.59899999999999</v>
      </c>
      <c r="C88" s="21">
        <v>4.2711880000000001E-2</v>
      </c>
    </row>
    <row r="89" spans="2:3" x14ac:dyDescent="0.25">
      <c r="B89" s="24">
        <v>451.74700000000001</v>
      </c>
      <c r="C89" s="21">
        <v>4.1060470000000002E-2</v>
      </c>
    </row>
    <row r="90" spans="2:3" x14ac:dyDescent="0.25">
      <c r="B90" s="24">
        <v>454.89499999999998</v>
      </c>
      <c r="C90" s="21">
        <v>3.3662909999999997E-2</v>
      </c>
    </row>
    <row r="91" spans="2:3" x14ac:dyDescent="0.25">
      <c r="B91" s="24">
        <v>458.04199999999997</v>
      </c>
      <c r="C91" s="21">
        <v>2.7668290000000002E-2</v>
      </c>
    </row>
    <row r="92" spans="2:3" x14ac:dyDescent="0.25">
      <c r="B92" s="24">
        <v>461.19</v>
      </c>
      <c r="C92" s="21">
        <v>2.250591E-2</v>
      </c>
    </row>
    <row r="93" spans="2:3" x14ac:dyDescent="0.25">
      <c r="B93" s="24">
        <v>464.33800000000002</v>
      </c>
      <c r="C93" s="21">
        <v>1.6959769999999999E-2</v>
      </c>
    </row>
    <row r="94" spans="2:3" x14ac:dyDescent="0.25">
      <c r="B94" s="24">
        <v>467.48500000000001</v>
      </c>
      <c r="C94" s="21">
        <v>1.2679279999999999E-2</v>
      </c>
    </row>
    <row r="95" spans="2:3" x14ac:dyDescent="0.25">
      <c r="B95" s="24">
        <v>470.63299999999998</v>
      </c>
      <c r="C95" s="21">
        <v>1.046857E-2</v>
      </c>
    </row>
    <row r="96" spans="2:3" x14ac:dyDescent="0.25">
      <c r="B96" s="24">
        <v>473.78100000000001</v>
      </c>
      <c r="C96" s="21">
        <v>6.9787299999999998E-3</v>
      </c>
    </row>
    <row r="97" spans="2:3" x14ac:dyDescent="0.25">
      <c r="B97" s="24">
        <v>476.92899999999997</v>
      </c>
      <c r="C97" s="21">
        <v>5.4403469999999999E-3</v>
      </c>
    </row>
    <row r="98" spans="2:3" x14ac:dyDescent="0.25">
      <c r="B98" s="24">
        <v>480.07600000000002</v>
      </c>
      <c r="C98" s="21">
        <v>7.6800590000000004E-3</v>
      </c>
    </row>
    <row r="99" spans="2:3" x14ac:dyDescent="0.25">
      <c r="B99" s="24">
        <v>483.22399999999999</v>
      </c>
      <c r="C99" s="21">
        <v>5.3553589999999996E-3</v>
      </c>
    </row>
    <row r="100" spans="2:3" x14ac:dyDescent="0.25">
      <c r="B100" s="24">
        <v>486.37200000000001</v>
      </c>
      <c r="C100" s="21">
        <v>3.2503860000000001E-3</v>
      </c>
    </row>
    <row r="101" spans="2:3" x14ac:dyDescent="0.25">
      <c r="B101" s="24">
        <v>489.51900000000001</v>
      </c>
      <c r="C101" s="21">
        <v>1.455788E-3</v>
      </c>
    </row>
    <row r="102" spans="2:3" x14ac:dyDescent="0.25">
      <c r="B102" s="24">
        <v>492.66699999999997</v>
      </c>
      <c r="C102" s="21">
        <v>1.0887360000000001E-3</v>
      </c>
    </row>
    <row r="103" spans="2:3" x14ac:dyDescent="0.25">
      <c r="B103" s="24">
        <v>495.815</v>
      </c>
      <c r="C103" s="21">
        <v>1.9476529999999999E-3</v>
      </c>
    </row>
    <row r="104" spans="2:3" x14ac:dyDescent="0.25">
      <c r="B104" s="24">
        <v>498.96300000000002</v>
      </c>
      <c r="C104" s="21">
        <v>-9.7010010000000003E-4</v>
      </c>
    </row>
    <row r="105" spans="2:3" x14ac:dyDescent="0.25">
      <c r="B105" s="24">
        <v>502.11</v>
      </c>
      <c r="C105" s="21">
        <v>-8.0294790000000002E-4</v>
      </c>
    </row>
    <row r="106" spans="2:3" x14ac:dyDescent="0.25">
      <c r="B106" s="24">
        <v>505.25799999999998</v>
      </c>
      <c r="C106" s="21">
        <v>-1.009486E-3</v>
      </c>
    </row>
    <row r="107" spans="2:3" x14ac:dyDescent="0.25">
      <c r="B107" s="24">
        <v>508.40600000000001</v>
      </c>
      <c r="C107" s="21">
        <v>8.2537430000000002E-4</v>
      </c>
    </row>
    <row r="108" spans="2:3" x14ac:dyDescent="0.25">
      <c r="B108" s="24">
        <v>511.553</v>
      </c>
      <c r="C108" s="21">
        <v>2.1427299999999998E-3</v>
      </c>
    </row>
    <row r="109" spans="2:3" x14ac:dyDescent="0.25">
      <c r="B109" s="24">
        <v>514.70100000000002</v>
      </c>
      <c r="C109" s="21">
        <v>1.632961E-3</v>
      </c>
    </row>
    <row r="110" spans="2:3" x14ac:dyDescent="0.25">
      <c r="B110" s="24">
        <v>517.84900000000005</v>
      </c>
      <c r="C110" s="21">
        <v>1.0265020000000001E-3</v>
      </c>
    </row>
    <row r="111" spans="2:3" x14ac:dyDescent="0.25">
      <c r="B111" s="24">
        <v>520.99699999999996</v>
      </c>
      <c r="C111" s="21">
        <v>1.4144509999999999E-3</v>
      </c>
    </row>
    <row r="112" spans="2:3" x14ac:dyDescent="0.25">
      <c r="B112" s="24">
        <v>524.14400000000001</v>
      </c>
      <c r="C112" s="21">
        <v>-6.5901689999999999E-5</v>
      </c>
    </row>
    <row r="113" spans="2:3" x14ac:dyDescent="0.25">
      <c r="B113" s="24">
        <v>527.29200000000003</v>
      </c>
      <c r="C113" s="21">
        <v>-4.2924700000000001E-4</v>
      </c>
    </row>
    <row r="114" spans="2:3" x14ac:dyDescent="0.25">
      <c r="B114" s="24">
        <v>530.44000000000005</v>
      </c>
      <c r="C114" s="21">
        <v>1.7202929999999999E-3</v>
      </c>
    </row>
    <row r="115" spans="2:3" x14ac:dyDescent="0.25">
      <c r="B115" s="24">
        <v>533.58699999999999</v>
      </c>
      <c r="C115" s="21">
        <v>1.9588309999999999E-3</v>
      </c>
    </row>
    <row r="116" spans="2:3" x14ac:dyDescent="0.25">
      <c r="B116" s="24">
        <v>536.73500000000001</v>
      </c>
      <c r="C116" s="21">
        <v>1.633242E-3</v>
      </c>
    </row>
    <row r="117" spans="2:3" x14ac:dyDescent="0.25">
      <c r="B117" s="24">
        <v>539.88300000000004</v>
      </c>
      <c r="C117" s="21">
        <v>1.816553E-3</v>
      </c>
    </row>
    <row r="118" spans="2:3" x14ac:dyDescent="0.25">
      <c r="B118" s="24">
        <v>543.03099999999995</v>
      </c>
      <c r="C118" s="21">
        <v>2.9264040000000001E-3</v>
      </c>
    </row>
    <row r="119" spans="2:3" x14ac:dyDescent="0.25">
      <c r="B119" s="24">
        <v>546.178</v>
      </c>
      <c r="C119" s="21">
        <v>4.2346040000000003E-3</v>
      </c>
    </row>
    <row r="120" spans="2:3" x14ac:dyDescent="0.25">
      <c r="B120" s="24">
        <v>549.32600000000002</v>
      </c>
      <c r="C120" s="21">
        <v>4.5052770000000002E-3</v>
      </c>
    </row>
    <row r="121" spans="2:3" x14ac:dyDescent="0.25">
      <c r="B121" s="24">
        <v>552.47400000000005</v>
      </c>
      <c r="C121" s="21">
        <v>5.8414809999999999E-3</v>
      </c>
    </row>
    <row r="122" spans="2:3" x14ac:dyDescent="0.25">
      <c r="B122" s="24">
        <v>555.62099999999998</v>
      </c>
      <c r="C122" s="21">
        <v>7.4576030000000001E-3</v>
      </c>
    </row>
    <row r="123" spans="2:3" x14ac:dyDescent="0.25">
      <c r="B123" s="24">
        <v>558.76900000000001</v>
      </c>
      <c r="C123" s="21">
        <v>1.0455809999999999E-2</v>
      </c>
    </row>
    <row r="124" spans="2:3" x14ac:dyDescent="0.25">
      <c r="B124" s="24">
        <v>561.91700000000003</v>
      </c>
      <c r="C124" s="21">
        <v>1.335107E-2</v>
      </c>
    </row>
    <row r="125" spans="2:3" x14ac:dyDescent="0.25">
      <c r="B125" s="24">
        <v>565.06500000000005</v>
      </c>
      <c r="C125" s="21">
        <v>1.589962E-2</v>
      </c>
    </row>
    <row r="126" spans="2:3" x14ac:dyDescent="0.25">
      <c r="B126" s="24">
        <v>568.21199999999999</v>
      </c>
      <c r="C126" s="21">
        <v>1.8390650000000001E-2</v>
      </c>
    </row>
    <row r="127" spans="2:3" x14ac:dyDescent="0.25">
      <c r="B127" s="24">
        <v>571.36</v>
      </c>
      <c r="C127" s="21">
        <v>2.1388580000000001E-2</v>
      </c>
    </row>
    <row r="128" spans="2:3" x14ac:dyDescent="0.25">
      <c r="B128" s="24">
        <v>574.50800000000004</v>
      </c>
      <c r="C128" s="21">
        <v>2.489479E-2</v>
      </c>
    </row>
    <row r="129" spans="2:3" x14ac:dyDescent="0.25">
      <c r="B129" s="24">
        <v>577.65499999999997</v>
      </c>
      <c r="C129" s="21">
        <v>2.7148619999999998E-2</v>
      </c>
    </row>
    <row r="130" spans="2:3" x14ac:dyDescent="0.25">
      <c r="B130" s="24">
        <v>580.803</v>
      </c>
      <c r="C130" s="21">
        <v>3.3298290000000001E-2</v>
      </c>
    </row>
    <row r="131" spans="2:3" x14ac:dyDescent="0.25">
      <c r="B131" s="24">
        <v>583.95100000000002</v>
      </c>
      <c r="C131" s="21">
        <v>4.2828680000000001E-2</v>
      </c>
    </row>
    <row r="132" spans="2:3" x14ac:dyDescent="0.25">
      <c r="B132" s="24">
        <v>587.09799999999996</v>
      </c>
      <c r="C132" s="21">
        <v>4.8904740000000002E-2</v>
      </c>
    </row>
    <row r="133" spans="2:3" x14ac:dyDescent="0.25">
      <c r="B133" s="24">
        <v>590.24599999999998</v>
      </c>
      <c r="C133" s="21">
        <v>5.6036999999999997E-2</v>
      </c>
    </row>
    <row r="134" spans="2:3" x14ac:dyDescent="0.25">
      <c r="B134" s="24">
        <v>593.39400000000001</v>
      </c>
      <c r="C134" s="21">
        <v>6.1190700000000001E-2</v>
      </c>
    </row>
    <row r="135" spans="2:3" x14ac:dyDescent="0.25">
      <c r="B135" s="24">
        <v>596.54200000000003</v>
      </c>
      <c r="C135" s="21">
        <v>6.539114E-2</v>
      </c>
    </row>
    <row r="136" spans="2:3" x14ac:dyDescent="0.25">
      <c r="B136" s="24">
        <v>599.68899999999996</v>
      </c>
      <c r="C136" s="21">
        <v>7.167432E-2</v>
      </c>
    </row>
    <row r="137" spans="2:3" x14ac:dyDescent="0.25">
      <c r="B137" s="24">
        <v>602.83699999999999</v>
      </c>
      <c r="C137" s="21">
        <v>7.3861899999999994E-2</v>
      </c>
    </row>
    <row r="138" spans="2:3" x14ac:dyDescent="0.25">
      <c r="B138" s="24">
        <v>605.98500000000001</v>
      </c>
      <c r="C138" s="21">
        <v>7.7478610000000003E-2</v>
      </c>
    </row>
    <row r="139" spans="2:3" x14ac:dyDescent="0.25">
      <c r="B139" s="24">
        <v>609.13199999999995</v>
      </c>
      <c r="C139" s="21">
        <v>7.8927990000000003E-2</v>
      </c>
    </row>
    <row r="140" spans="2:3" x14ac:dyDescent="0.25">
      <c r="B140" s="24">
        <v>612.28</v>
      </c>
      <c r="C140" s="21">
        <v>7.5407890000000005E-2</v>
      </c>
    </row>
    <row r="141" spans="2:3" x14ac:dyDescent="0.25">
      <c r="B141" s="24">
        <v>615.428</v>
      </c>
      <c r="C141" s="21">
        <v>7.0397130000000002E-2</v>
      </c>
    </row>
    <row r="142" spans="2:3" x14ac:dyDescent="0.25">
      <c r="B142" s="24">
        <v>618.57600000000002</v>
      </c>
      <c r="C142" s="21">
        <v>6.4565719999999993E-2</v>
      </c>
    </row>
    <row r="143" spans="2:3" x14ac:dyDescent="0.25">
      <c r="B143" s="24">
        <v>621.72299999999996</v>
      </c>
      <c r="C143" s="21">
        <v>5.7163119999999998E-2</v>
      </c>
    </row>
    <row r="144" spans="2:3" x14ac:dyDescent="0.25">
      <c r="B144" s="24">
        <v>624.87099999999998</v>
      </c>
      <c r="C144" s="21">
        <v>4.8952469999999998E-2</v>
      </c>
    </row>
    <row r="145" spans="2:3" x14ac:dyDescent="0.25">
      <c r="B145" s="24">
        <v>628.01900000000001</v>
      </c>
      <c r="C145" s="21">
        <v>4.1492859999999999E-2</v>
      </c>
    </row>
    <row r="146" spans="2:3" x14ac:dyDescent="0.25">
      <c r="B146" s="24">
        <v>631.16600000000005</v>
      </c>
      <c r="C146" s="21">
        <v>3.251474E-2</v>
      </c>
    </row>
    <row r="147" spans="2:3" x14ac:dyDescent="0.25">
      <c r="B147" s="24">
        <v>634.31399999999996</v>
      </c>
      <c r="C147" s="21">
        <v>3.1924300000000003E-2</v>
      </c>
    </row>
    <row r="148" spans="2:3" x14ac:dyDescent="0.25">
      <c r="B148" s="24">
        <v>637.46199999999999</v>
      </c>
      <c r="C148" s="21">
        <v>2.7865250000000001E-2</v>
      </c>
    </row>
    <row r="149" spans="2:3" x14ac:dyDescent="0.25">
      <c r="B149" s="24">
        <v>640.61</v>
      </c>
      <c r="C149" s="21">
        <v>2.3375050000000001E-2</v>
      </c>
    </row>
    <row r="150" spans="2:3" x14ac:dyDescent="0.25">
      <c r="B150" s="24">
        <v>643.75699999999995</v>
      </c>
      <c r="C150" s="21">
        <v>1.988705E-2</v>
      </c>
    </row>
    <row r="151" spans="2:3" x14ac:dyDescent="0.25">
      <c r="B151" s="24">
        <v>646.90499999999997</v>
      </c>
      <c r="C151" s="21">
        <v>1.5388260000000001E-2</v>
      </c>
    </row>
    <row r="152" spans="2:3" x14ac:dyDescent="0.25">
      <c r="B152" s="24">
        <v>650.053</v>
      </c>
      <c r="C152" s="21">
        <v>1.297096E-2</v>
      </c>
    </row>
    <row r="153" spans="2:3" x14ac:dyDescent="0.25">
      <c r="B153" s="24">
        <v>653.20000000000005</v>
      </c>
      <c r="C153" s="21">
        <v>1.423147E-2</v>
      </c>
    </row>
    <row r="154" spans="2:3" x14ac:dyDescent="0.25">
      <c r="B154" s="24">
        <v>656.34799999999996</v>
      </c>
      <c r="C154" s="21">
        <v>1.321029E-2</v>
      </c>
    </row>
    <row r="155" spans="2:3" x14ac:dyDescent="0.25">
      <c r="B155" s="24">
        <v>659.49599999999998</v>
      </c>
      <c r="C155" s="21">
        <v>1.280865E-2</v>
      </c>
    </row>
    <row r="156" spans="2:3" x14ac:dyDescent="0.25">
      <c r="B156" s="24">
        <v>662.64400000000001</v>
      </c>
      <c r="C156" s="21">
        <v>1.1549139999999999E-2</v>
      </c>
    </row>
    <row r="157" spans="2:3" x14ac:dyDescent="0.25">
      <c r="B157" s="24">
        <v>665.79100000000005</v>
      </c>
      <c r="C157" s="21">
        <v>1.0695349999999999E-2</v>
      </c>
    </row>
    <row r="158" spans="2:3" x14ac:dyDescent="0.25">
      <c r="B158" s="24">
        <v>668.93899999999996</v>
      </c>
      <c r="C158" s="21">
        <v>8.7306640000000008E-3</v>
      </c>
    </row>
    <row r="159" spans="2:3" x14ac:dyDescent="0.25">
      <c r="B159" s="24">
        <v>672.08699999999999</v>
      </c>
      <c r="C159" s="21">
        <v>9.0548120000000006E-3</v>
      </c>
    </row>
    <row r="160" spans="2:3" x14ac:dyDescent="0.25">
      <c r="B160" s="24">
        <v>675.23400000000004</v>
      </c>
      <c r="C160" s="21">
        <v>1.055978E-2</v>
      </c>
    </row>
    <row r="161" spans="2:3" x14ac:dyDescent="0.25">
      <c r="B161" s="24">
        <v>678.38199999999995</v>
      </c>
      <c r="C161" s="21">
        <v>1.1975960000000001E-2</v>
      </c>
    </row>
    <row r="162" spans="2:3" x14ac:dyDescent="0.25">
      <c r="B162" s="24">
        <v>681.53</v>
      </c>
      <c r="C162" s="21">
        <v>1.274056E-2</v>
      </c>
    </row>
    <row r="163" spans="2:3" x14ac:dyDescent="0.25">
      <c r="B163" s="24">
        <v>684.678</v>
      </c>
      <c r="C163" s="21">
        <v>1.1710190000000001E-2</v>
      </c>
    </row>
    <row r="164" spans="2:3" x14ac:dyDescent="0.25">
      <c r="B164" s="24">
        <v>687.82500000000005</v>
      </c>
      <c r="C164" s="21">
        <v>1.126946E-2</v>
      </c>
    </row>
    <row r="165" spans="2:3" x14ac:dyDescent="0.25">
      <c r="B165" s="24">
        <v>690.97299999999996</v>
      </c>
      <c r="C165" s="21">
        <v>7.3249309999999998E-3</v>
      </c>
    </row>
    <row r="166" spans="2:3" x14ac:dyDescent="0.25">
      <c r="B166" s="24">
        <v>694.12099999999998</v>
      </c>
      <c r="C166" s="21">
        <v>8.1800919999999999E-3</v>
      </c>
    </row>
    <row r="167" spans="2:3" x14ac:dyDescent="0.25">
      <c r="B167" s="24">
        <v>697.26800000000003</v>
      </c>
      <c r="C167" s="21">
        <v>7.715764E-3</v>
      </c>
    </row>
    <row r="168" spans="2:3" x14ac:dyDescent="0.25">
      <c r="B168" s="24">
        <v>700.41600000000005</v>
      </c>
      <c r="C168" s="21">
        <v>9.0795600000000004E-3</v>
      </c>
    </row>
    <row r="169" spans="2:3" x14ac:dyDescent="0.25">
      <c r="B169" s="24">
        <v>703.56399999999996</v>
      </c>
      <c r="C169" s="21">
        <v>9.3438989999999993E-3</v>
      </c>
    </row>
    <row r="170" spans="2:3" x14ac:dyDescent="0.25">
      <c r="B170" s="24">
        <v>706.71100000000001</v>
      </c>
      <c r="C170" s="21">
        <v>8.0187780000000007E-3</v>
      </c>
    </row>
    <row r="171" spans="2:3" x14ac:dyDescent="0.25">
      <c r="B171" s="24">
        <v>709.85900000000004</v>
      </c>
      <c r="C171" s="21">
        <v>7.4079690000000004E-3</v>
      </c>
    </row>
    <row r="172" spans="2:3" x14ac:dyDescent="0.25">
      <c r="B172" s="24">
        <v>713.00699999999995</v>
      </c>
      <c r="C172" s="21">
        <v>6.9976489999999999E-3</v>
      </c>
    </row>
    <row r="173" spans="2:3" x14ac:dyDescent="0.25">
      <c r="B173" s="24">
        <v>716.15499999999997</v>
      </c>
      <c r="C173" s="21">
        <v>5.4874729999999997E-3</v>
      </c>
    </row>
    <row r="174" spans="2:3" x14ac:dyDescent="0.25">
      <c r="B174" s="24">
        <v>719.30200000000002</v>
      </c>
      <c r="C174" s="21">
        <v>6.882015E-3</v>
      </c>
    </row>
    <row r="175" spans="2:3" x14ac:dyDescent="0.25">
      <c r="B175" s="24">
        <v>722.45</v>
      </c>
      <c r="C175" s="21">
        <v>3.7878579999999999E-3</v>
      </c>
    </row>
    <row r="176" spans="2:3" x14ac:dyDescent="0.25">
      <c r="B176" s="24">
        <v>725.59799999999996</v>
      </c>
      <c r="C176" s="21">
        <v>4.0217689999999997E-3</v>
      </c>
    </row>
    <row r="177" spans="2:3" x14ac:dyDescent="0.25">
      <c r="B177" s="24">
        <v>728.745</v>
      </c>
      <c r="C177" s="21">
        <v>4.3417350000000002E-3</v>
      </c>
    </row>
    <row r="178" spans="2:3" x14ac:dyDescent="0.25">
      <c r="B178" s="24">
        <v>731.89300000000003</v>
      </c>
      <c r="C178" s="21">
        <v>4.784501E-3</v>
      </c>
    </row>
    <row r="179" spans="2:3" x14ac:dyDescent="0.25">
      <c r="B179" s="24">
        <v>735.04100000000005</v>
      </c>
      <c r="C179" s="21">
        <v>4.4789290000000004E-3</v>
      </c>
    </row>
    <row r="180" spans="2:3" x14ac:dyDescent="0.25">
      <c r="B180" s="24">
        <v>738.18899999999996</v>
      </c>
      <c r="C180" s="21">
        <v>4.2070750000000002E-3</v>
      </c>
    </row>
    <row r="181" spans="2:3" x14ac:dyDescent="0.25">
      <c r="B181" s="24">
        <v>741.33600000000001</v>
      </c>
      <c r="C181" s="21">
        <v>6.688935E-3</v>
      </c>
    </row>
    <row r="182" spans="2:3" x14ac:dyDescent="0.25">
      <c r="B182" s="24">
        <v>744.48400000000004</v>
      </c>
      <c r="C182" s="21">
        <v>8.6436599999999992E-3</v>
      </c>
    </row>
    <row r="183" spans="2:3" x14ac:dyDescent="0.25">
      <c r="B183" s="24">
        <v>747.63199999999995</v>
      </c>
      <c r="C183" s="21">
        <v>7.5986960000000003E-3</v>
      </c>
    </row>
    <row r="184" spans="2:3" x14ac:dyDescent="0.25">
      <c r="B184" s="24">
        <v>750.779</v>
      </c>
      <c r="C184" s="21">
        <v>6.1291770000000004E-3</v>
      </c>
    </row>
    <row r="185" spans="2:3" x14ac:dyDescent="0.25">
      <c r="B185" s="24">
        <v>753.92700000000002</v>
      </c>
      <c r="C185" s="21">
        <v>3.4042479999999999E-3</v>
      </c>
    </row>
    <row r="186" spans="2:3" x14ac:dyDescent="0.25">
      <c r="B186" s="24">
        <v>757.07500000000005</v>
      </c>
      <c r="C186" s="21">
        <v>2.0296630000000001E-3</v>
      </c>
    </row>
    <row r="187" spans="2:3" x14ac:dyDescent="0.25">
      <c r="B187" s="24">
        <v>760.22299999999996</v>
      </c>
      <c r="C187" s="21">
        <v>1.0865779999999999E-3</v>
      </c>
    </row>
    <row r="188" spans="2:3" x14ac:dyDescent="0.25">
      <c r="B188" s="24">
        <v>763.37</v>
      </c>
      <c r="C188" s="21">
        <v>9.1983150000000003E-4</v>
      </c>
    </row>
    <row r="189" spans="2:3" x14ac:dyDescent="0.25">
      <c r="B189" s="24">
        <v>766.51800000000003</v>
      </c>
      <c r="C189" s="21">
        <v>1.9569729999999999E-3</v>
      </c>
    </row>
    <row r="190" spans="2:3" x14ac:dyDescent="0.25">
      <c r="B190" s="24">
        <v>769.66600000000005</v>
      </c>
      <c r="C190" s="21">
        <v>3.383203E-3</v>
      </c>
    </row>
    <row r="191" spans="2:3" x14ac:dyDescent="0.25">
      <c r="B191" s="24">
        <v>772.81299999999999</v>
      </c>
      <c r="C191" s="21">
        <v>4.1925030000000002E-3</v>
      </c>
    </row>
    <row r="192" spans="2:3" x14ac:dyDescent="0.25">
      <c r="B192" s="24">
        <v>775.96100000000001</v>
      </c>
      <c r="C192" s="21">
        <v>4.4535440000000003E-3</v>
      </c>
    </row>
    <row r="193" spans="2:3" x14ac:dyDescent="0.25">
      <c r="B193" s="24">
        <v>779.10900000000004</v>
      </c>
      <c r="C193" s="21">
        <v>2.7915969999999998E-3</v>
      </c>
    </row>
    <row r="194" spans="2:3" x14ac:dyDescent="0.25">
      <c r="B194" s="24">
        <v>782.25699999999995</v>
      </c>
      <c r="C194" s="21">
        <v>2.2793610000000001E-3</v>
      </c>
    </row>
    <row r="195" spans="2:3" x14ac:dyDescent="0.25">
      <c r="B195" s="24">
        <v>785.404</v>
      </c>
      <c r="C195" s="21">
        <v>1.215259E-3</v>
      </c>
    </row>
    <row r="196" spans="2:3" x14ac:dyDescent="0.25">
      <c r="B196" s="24">
        <v>788.55200000000002</v>
      </c>
      <c r="C196" s="21">
        <v>1.2333559999999999E-3</v>
      </c>
    </row>
    <row r="197" spans="2:3" x14ac:dyDescent="0.25">
      <c r="B197" s="24">
        <v>791.7</v>
      </c>
      <c r="C197" s="21">
        <v>3.5203259999999999E-4</v>
      </c>
    </row>
    <row r="198" spans="2:3" x14ac:dyDescent="0.25">
      <c r="B198" s="24">
        <v>794.84699999999998</v>
      </c>
      <c r="C198" s="21">
        <v>-6.301465E-4</v>
      </c>
    </row>
    <row r="199" spans="2:3" x14ac:dyDescent="0.25">
      <c r="B199" s="24">
        <v>797.995</v>
      </c>
      <c r="C199" s="21">
        <v>-1.2980730000000001E-4</v>
      </c>
    </row>
    <row r="200" spans="2:3" x14ac:dyDescent="0.25">
      <c r="B200" s="24">
        <v>801.14300000000003</v>
      </c>
      <c r="C200" s="21">
        <v>9.194044E-4</v>
      </c>
    </row>
    <row r="201" spans="2:3" x14ac:dyDescent="0.25">
      <c r="B201" s="24">
        <v>804.29100000000005</v>
      </c>
      <c r="C201" s="21">
        <v>1.357416E-3</v>
      </c>
    </row>
    <row r="202" spans="2:3" x14ac:dyDescent="0.25">
      <c r="B202" s="24">
        <v>807.43799999999999</v>
      </c>
      <c r="C202" s="21">
        <v>2.7667939999999999E-3</v>
      </c>
    </row>
    <row r="203" spans="2:3" x14ac:dyDescent="0.25">
      <c r="B203" s="24">
        <v>810.58600000000001</v>
      </c>
      <c r="C203" s="21">
        <v>1.2442950000000001E-3</v>
      </c>
    </row>
    <row r="204" spans="2:3" x14ac:dyDescent="0.25">
      <c r="B204" s="24">
        <v>813.73400000000004</v>
      </c>
      <c r="C204" s="21">
        <v>2.1796760000000002E-3</v>
      </c>
    </row>
    <row r="205" spans="2:3" x14ac:dyDescent="0.25">
      <c r="B205" s="24">
        <v>816.88099999999997</v>
      </c>
      <c r="C205" s="21">
        <v>1.2994370000000001E-3</v>
      </c>
    </row>
    <row r="206" spans="2:3" x14ac:dyDescent="0.25">
      <c r="B206" s="24">
        <v>820.029</v>
      </c>
      <c r="C206" s="21">
        <v>1.8212180000000001E-3</v>
      </c>
    </row>
    <row r="207" spans="2:3" x14ac:dyDescent="0.25">
      <c r="B207" s="24">
        <v>823.17700000000002</v>
      </c>
      <c r="C207" s="21">
        <v>2.4883309999999999E-3</v>
      </c>
    </row>
    <row r="208" spans="2:3" x14ac:dyDescent="0.25">
      <c r="B208" s="24">
        <v>826.32399999999996</v>
      </c>
      <c r="C208" s="21">
        <v>2.968133E-3</v>
      </c>
    </row>
    <row r="209" spans="2:3" x14ac:dyDescent="0.25">
      <c r="B209" s="24">
        <v>829.47199999999998</v>
      </c>
      <c r="C209" s="21">
        <v>4.0321890000000003E-3</v>
      </c>
    </row>
    <row r="210" spans="2:3" x14ac:dyDescent="0.25">
      <c r="B210" s="24">
        <v>832.62</v>
      </c>
      <c r="C210" s="21">
        <v>4.5093119999999997E-3</v>
      </c>
    </row>
    <row r="211" spans="2:3" x14ac:dyDescent="0.25">
      <c r="B211" s="24">
        <v>835.76800000000003</v>
      </c>
      <c r="C211" s="21">
        <v>2.5891360000000001E-3</v>
      </c>
    </row>
    <row r="212" spans="2:3" x14ac:dyDescent="0.25">
      <c r="B212" s="24">
        <v>838.91499999999996</v>
      </c>
      <c r="C212" s="21">
        <v>2.868574E-3</v>
      </c>
    </row>
    <row r="213" spans="2:3" x14ac:dyDescent="0.25">
      <c r="B213" s="24">
        <v>842.06299999999999</v>
      </c>
      <c r="C213" s="21">
        <v>2.9819619999999999E-3</v>
      </c>
    </row>
    <row r="214" spans="2:3" x14ac:dyDescent="0.25">
      <c r="B214" s="24">
        <v>845.21100000000001</v>
      </c>
      <c r="C214" s="21">
        <v>1.334408E-3</v>
      </c>
    </row>
    <row r="215" spans="2:3" x14ac:dyDescent="0.25">
      <c r="B215" s="24">
        <v>848.35799999999995</v>
      </c>
      <c r="C215" s="21">
        <v>1.351426E-3</v>
      </c>
    </row>
    <row r="216" spans="2:3" x14ac:dyDescent="0.25">
      <c r="B216" s="24">
        <v>851.50599999999997</v>
      </c>
      <c r="C216" s="21">
        <v>1.09227E-3</v>
      </c>
    </row>
    <row r="217" spans="2:3" x14ac:dyDescent="0.25">
      <c r="B217" s="24">
        <v>854.654</v>
      </c>
      <c r="C217" s="21">
        <v>1.0280280000000001E-3</v>
      </c>
    </row>
    <row r="218" spans="2:3" x14ac:dyDescent="0.25">
      <c r="B218" s="24">
        <v>857.80200000000002</v>
      </c>
      <c r="C218" s="21">
        <v>1.4750779999999999E-3</v>
      </c>
    </row>
    <row r="219" spans="2:3" x14ac:dyDescent="0.25">
      <c r="B219" s="24">
        <v>860.94899999999996</v>
      </c>
      <c r="C219" s="21">
        <v>1.713121E-3</v>
      </c>
    </row>
    <row r="220" spans="2:3" x14ac:dyDescent="0.25">
      <c r="B220" s="24">
        <v>864.09699999999998</v>
      </c>
      <c r="C220" s="21">
        <v>1.6068020000000001E-3</v>
      </c>
    </row>
    <row r="221" spans="2:3" x14ac:dyDescent="0.25">
      <c r="B221" s="24">
        <v>867.245</v>
      </c>
      <c r="C221" s="21">
        <v>1.78068E-3</v>
      </c>
    </row>
    <row r="222" spans="2:3" x14ac:dyDescent="0.25">
      <c r="B222" s="24">
        <v>870.39200000000005</v>
      </c>
      <c r="C222" s="21">
        <v>-3.378845E-4</v>
      </c>
    </row>
    <row r="223" spans="2:3" x14ac:dyDescent="0.25">
      <c r="B223" s="24">
        <v>873.54</v>
      </c>
      <c r="C223" s="21">
        <v>1.8707789999999999E-3</v>
      </c>
    </row>
    <row r="224" spans="2:3" x14ac:dyDescent="0.25">
      <c r="B224" s="24">
        <v>876.68799999999999</v>
      </c>
      <c r="C224" s="21">
        <v>3.053016E-3</v>
      </c>
    </row>
    <row r="225" spans="2:3" x14ac:dyDescent="0.25">
      <c r="B225" s="24">
        <v>879.83600000000001</v>
      </c>
      <c r="C225" s="21">
        <v>4.5689099999999998E-3</v>
      </c>
    </row>
    <row r="226" spans="2:3" x14ac:dyDescent="0.25">
      <c r="B226" s="24">
        <v>882.98299999999995</v>
      </c>
      <c r="C226" s="21">
        <v>6.0705250000000002E-3</v>
      </c>
    </row>
    <row r="227" spans="2:3" x14ac:dyDescent="0.25">
      <c r="B227" s="24">
        <v>886.13099999999997</v>
      </c>
      <c r="C227" s="21">
        <v>8.3764470000000004E-3</v>
      </c>
    </row>
    <row r="228" spans="2:3" x14ac:dyDescent="0.25">
      <c r="B228" s="24">
        <v>889.279</v>
      </c>
      <c r="C228" s="21">
        <v>1.0762000000000001E-2</v>
      </c>
    </row>
    <row r="229" spans="2:3" x14ac:dyDescent="0.25">
      <c r="B229" s="24">
        <v>892.42600000000004</v>
      </c>
      <c r="C229" s="21">
        <v>1.05329E-2</v>
      </c>
    </row>
    <row r="230" spans="2:3" x14ac:dyDescent="0.25">
      <c r="B230" s="24">
        <v>895.57399999999996</v>
      </c>
      <c r="C230" s="21">
        <v>7.4565810000000003E-3</v>
      </c>
    </row>
    <row r="231" spans="2:3" x14ac:dyDescent="0.25">
      <c r="B231" s="24">
        <v>898.72199999999998</v>
      </c>
      <c r="C231" s="21">
        <v>4.7114490000000004E-3</v>
      </c>
    </row>
    <row r="232" spans="2:3" x14ac:dyDescent="0.25">
      <c r="B232" s="24">
        <v>901.87</v>
      </c>
      <c r="C232" s="21">
        <v>2.0095360000000001E-3</v>
      </c>
    </row>
    <row r="233" spans="2:3" x14ac:dyDescent="0.25">
      <c r="B233" s="24">
        <v>905.01700000000005</v>
      </c>
      <c r="C233" s="21">
        <v>1.5433120000000001E-5</v>
      </c>
    </row>
    <row r="234" spans="2:3" x14ac:dyDescent="0.25">
      <c r="B234" s="24">
        <v>908.16499999999996</v>
      </c>
      <c r="C234" s="21">
        <v>1.260447E-3</v>
      </c>
    </row>
    <row r="235" spans="2:3" x14ac:dyDescent="0.25">
      <c r="B235" s="24">
        <v>911.31299999999999</v>
      </c>
      <c r="C235" s="21">
        <v>6.5840319999999996E-4</v>
      </c>
    </row>
    <row r="236" spans="2:3" x14ac:dyDescent="0.25">
      <c r="B236" s="24">
        <v>914.46</v>
      </c>
      <c r="C236" s="21">
        <v>-9.1946040000000001E-4</v>
      </c>
    </row>
    <row r="237" spans="2:3" x14ac:dyDescent="0.25">
      <c r="B237" s="24">
        <v>917.60799999999995</v>
      </c>
      <c r="C237" s="21">
        <v>-3.6825619999999998E-4</v>
      </c>
    </row>
    <row r="238" spans="2:3" x14ac:dyDescent="0.25">
      <c r="B238" s="24">
        <v>920.75599999999997</v>
      </c>
      <c r="C238" s="21">
        <v>9.8016779999999994E-4</v>
      </c>
    </row>
    <row r="239" spans="2:3" x14ac:dyDescent="0.25">
      <c r="B239" s="24">
        <v>923.904</v>
      </c>
      <c r="C239" s="21">
        <v>9.6142199999999997E-4</v>
      </c>
    </row>
    <row r="240" spans="2:3" x14ac:dyDescent="0.25">
      <c r="B240" s="24">
        <v>927.05100000000004</v>
      </c>
      <c r="C240" s="21">
        <v>2.7400200000000002E-4</v>
      </c>
    </row>
    <row r="241" spans="2:3" x14ac:dyDescent="0.25">
      <c r="B241" s="24">
        <v>930.19899999999996</v>
      </c>
      <c r="C241" s="21">
        <v>3.2385250000000002E-4</v>
      </c>
    </row>
    <row r="242" spans="2:3" x14ac:dyDescent="0.25">
      <c r="B242" s="24">
        <v>933.34699999999998</v>
      </c>
      <c r="C242" s="21">
        <v>-1.3837570000000001E-4</v>
      </c>
    </row>
    <row r="243" spans="2:3" x14ac:dyDescent="0.25">
      <c r="B243" s="24">
        <v>936.49400000000003</v>
      </c>
      <c r="C243" s="21">
        <v>-1.429376E-3</v>
      </c>
    </row>
    <row r="244" spans="2:3" x14ac:dyDescent="0.25">
      <c r="B244" s="24">
        <v>939.64200000000005</v>
      </c>
      <c r="C244" s="21">
        <v>1.165316E-3</v>
      </c>
    </row>
    <row r="245" spans="2:3" x14ac:dyDescent="0.25">
      <c r="B245" s="24">
        <v>942.79</v>
      </c>
      <c r="C245" s="21">
        <v>1.4870339999999999E-3</v>
      </c>
    </row>
    <row r="246" spans="2:3" x14ac:dyDescent="0.25">
      <c r="B246" s="24">
        <v>945.93799999999999</v>
      </c>
      <c r="C246" s="21">
        <v>-4.3021889999999999E-4</v>
      </c>
    </row>
    <row r="247" spans="2:3" x14ac:dyDescent="0.25">
      <c r="B247" s="24">
        <v>949.08500000000004</v>
      </c>
      <c r="C247" s="21">
        <v>2.1761990000000002E-3</v>
      </c>
    </row>
    <row r="248" spans="2:3" x14ac:dyDescent="0.25">
      <c r="B248" s="24">
        <v>952.23299999999995</v>
      </c>
      <c r="C248" s="21">
        <v>3.2516770000000001E-3</v>
      </c>
    </row>
    <row r="249" spans="2:3" x14ac:dyDescent="0.25">
      <c r="B249" s="24">
        <v>955.38099999999997</v>
      </c>
      <c r="C249" s="21">
        <v>2.6878879999999998E-3</v>
      </c>
    </row>
    <row r="250" spans="2:3" x14ac:dyDescent="0.25">
      <c r="B250" s="24">
        <v>958.52800000000002</v>
      </c>
      <c r="C250" s="21">
        <v>1.365993E-3</v>
      </c>
    </row>
    <row r="251" spans="2:3" x14ac:dyDescent="0.25">
      <c r="B251" s="24">
        <v>961.67600000000004</v>
      </c>
      <c r="C251" s="21">
        <v>7.527298E-4</v>
      </c>
    </row>
    <row r="252" spans="2:3" x14ac:dyDescent="0.25">
      <c r="B252" s="24">
        <v>964.82399999999996</v>
      </c>
      <c r="C252" s="21">
        <v>1.272001E-3</v>
      </c>
    </row>
    <row r="253" spans="2:3" x14ac:dyDescent="0.25">
      <c r="B253" s="24">
        <v>967.971</v>
      </c>
      <c r="C253" s="21">
        <v>1.1235290000000001E-3</v>
      </c>
    </row>
    <row r="254" spans="2:3" x14ac:dyDescent="0.25">
      <c r="B254" s="24">
        <v>971.11900000000003</v>
      </c>
      <c r="C254" s="21">
        <v>1.1000109999999999E-3</v>
      </c>
    </row>
    <row r="255" spans="2:3" x14ac:dyDescent="0.25">
      <c r="B255" s="24">
        <v>974.26700000000005</v>
      </c>
      <c r="C255" s="21">
        <v>2.0625309999999998E-3</v>
      </c>
    </row>
    <row r="256" spans="2:3" x14ac:dyDescent="0.25">
      <c r="B256" s="24">
        <v>977.41499999999996</v>
      </c>
      <c r="C256" s="21">
        <v>4.3875810000000001E-4</v>
      </c>
    </row>
    <row r="257" spans="2:3" x14ac:dyDescent="0.25">
      <c r="B257" s="24">
        <v>980.56200000000001</v>
      </c>
      <c r="C257" s="21">
        <v>-7.5483590000000001E-4</v>
      </c>
    </row>
    <row r="258" spans="2:3" x14ac:dyDescent="0.25">
      <c r="B258" s="24">
        <v>983.71</v>
      </c>
      <c r="C258" s="21">
        <v>-1.0008020000000001E-3</v>
      </c>
    </row>
    <row r="259" spans="2:3" x14ac:dyDescent="0.25">
      <c r="B259" s="24">
        <v>986.85799999999995</v>
      </c>
      <c r="C259" s="21">
        <v>1.2380990000000001E-3</v>
      </c>
    </row>
    <row r="260" spans="2:3" x14ac:dyDescent="0.25">
      <c r="B260" s="24">
        <v>990.005</v>
      </c>
      <c r="C260" s="21">
        <v>2.1387899999999998E-3</v>
      </c>
    </row>
    <row r="261" spans="2:3" x14ac:dyDescent="0.25">
      <c r="B261" s="24">
        <v>993.15300000000002</v>
      </c>
      <c r="C261" s="21">
        <v>2.03213E-3</v>
      </c>
    </row>
    <row r="262" spans="2:3" x14ac:dyDescent="0.25">
      <c r="B262" s="24">
        <v>996.30100000000004</v>
      </c>
      <c r="C262" s="21">
        <v>2.6675409999999998E-3</v>
      </c>
    </row>
    <row r="263" spans="2:3" x14ac:dyDescent="0.25">
      <c r="B263" s="24">
        <v>999.44899999999996</v>
      </c>
      <c r="C263" s="21">
        <v>2.8871999999999999E-3</v>
      </c>
    </row>
    <row r="264" spans="2:3" x14ac:dyDescent="0.25">
      <c r="B264" s="24">
        <v>1002.596</v>
      </c>
      <c r="C264" s="21">
        <v>1.8866250000000001E-3</v>
      </c>
    </row>
    <row r="265" spans="2:3" x14ac:dyDescent="0.25">
      <c r="B265" s="24">
        <v>1005.744</v>
      </c>
      <c r="C265" s="21">
        <v>2.4267410000000001E-3</v>
      </c>
    </row>
    <row r="266" spans="2:3" x14ac:dyDescent="0.25">
      <c r="B266" s="24">
        <v>1008.8920000000001</v>
      </c>
      <c r="C266" s="21">
        <v>2.0040969999999998E-3</v>
      </c>
    </row>
    <row r="267" spans="2:3" x14ac:dyDescent="0.25">
      <c r="B267" s="24">
        <v>1012.039</v>
      </c>
      <c r="C267" s="21">
        <v>1.29291E-3</v>
      </c>
    </row>
    <row r="268" spans="2:3" x14ac:dyDescent="0.25">
      <c r="B268" s="24">
        <v>1015.187</v>
      </c>
      <c r="C268" s="21">
        <v>3.1380399999999999E-3</v>
      </c>
    </row>
    <row r="269" spans="2:3" x14ac:dyDescent="0.25">
      <c r="B269" s="24">
        <v>1018.335</v>
      </c>
      <c r="C269" s="21">
        <v>3.0865419999999998E-3</v>
      </c>
    </row>
    <row r="270" spans="2:3" x14ac:dyDescent="0.25">
      <c r="B270" s="24">
        <v>1021.4829999999999</v>
      </c>
      <c r="C270" s="21">
        <v>3.0926780000000002E-3</v>
      </c>
    </row>
    <row r="271" spans="2:3" x14ac:dyDescent="0.25">
      <c r="B271" s="24">
        <v>1024.6300000000001</v>
      </c>
      <c r="C271" s="21">
        <v>2.6806130000000001E-3</v>
      </c>
    </row>
    <row r="272" spans="2:3" x14ac:dyDescent="0.25">
      <c r="B272" s="24">
        <v>1027.778</v>
      </c>
      <c r="C272" s="21">
        <v>3.9497760000000003E-3</v>
      </c>
    </row>
    <row r="273" spans="2:3" x14ac:dyDescent="0.25">
      <c r="B273" s="24">
        <v>1030.9259999999999</v>
      </c>
      <c r="C273" s="21">
        <v>4.158999E-3</v>
      </c>
    </row>
    <row r="274" spans="2:3" x14ac:dyDescent="0.25">
      <c r="B274" s="24">
        <v>1034.0730000000001</v>
      </c>
      <c r="C274" s="21">
        <v>4.4009189999999997E-3</v>
      </c>
    </row>
    <row r="275" spans="2:3" x14ac:dyDescent="0.25">
      <c r="B275" s="24">
        <v>1037.221</v>
      </c>
      <c r="C275" s="21">
        <v>6.2231750000000001E-3</v>
      </c>
    </row>
    <row r="276" spans="2:3" x14ac:dyDescent="0.25">
      <c r="B276" s="24">
        <v>1040.3689999999999</v>
      </c>
      <c r="C276" s="21">
        <v>7.4475629999999999E-3</v>
      </c>
    </row>
    <row r="277" spans="2:3" x14ac:dyDescent="0.25">
      <c r="B277" s="24">
        <v>1043.5170000000001</v>
      </c>
      <c r="C277" s="21">
        <v>9.1351430000000001E-3</v>
      </c>
    </row>
    <row r="278" spans="2:3" x14ac:dyDescent="0.25">
      <c r="B278" s="24">
        <v>1046.664</v>
      </c>
      <c r="C278" s="21">
        <v>1.258896E-2</v>
      </c>
    </row>
    <row r="279" spans="2:3" x14ac:dyDescent="0.25">
      <c r="B279" s="24">
        <v>1049.8119999999999</v>
      </c>
      <c r="C279" s="21">
        <v>1.9469340000000002E-2</v>
      </c>
    </row>
    <row r="280" spans="2:3" x14ac:dyDescent="0.25">
      <c r="B280" s="24">
        <v>1052.96</v>
      </c>
      <c r="C280" s="21">
        <v>4.6794870000000002E-2</v>
      </c>
    </row>
    <row r="281" spans="2:3" x14ac:dyDescent="0.25">
      <c r="B281" s="24">
        <v>1056.107</v>
      </c>
      <c r="C281" s="21">
        <v>0.1035302</v>
      </c>
    </row>
    <row r="282" spans="2:3" x14ac:dyDescent="0.25">
      <c r="B282" s="24">
        <v>1059.2550000000001</v>
      </c>
      <c r="C282" s="21">
        <v>0.1625655</v>
      </c>
    </row>
    <row r="283" spans="2:3" x14ac:dyDescent="0.25">
      <c r="B283" s="24">
        <v>1062.403</v>
      </c>
      <c r="C283" s="21">
        <v>0.15806310000000001</v>
      </c>
    </row>
    <row r="284" spans="2:3" x14ac:dyDescent="0.25">
      <c r="B284" s="24">
        <v>1065.5509999999999</v>
      </c>
      <c r="C284" s="21">
        <v>9.8980739999999998E-2</v>
      </c>
    </row>
    <row r="285" spans="2:3" x14ac:dyDescent="0.25">
      <c r="B285" s="24">
        <v>1068.6980000000001</v>
      </c>
      <c r="C285" s="21">
        <v>4.3800489999999997E-2</v>
      </c>
    </row>
    <row r="286" spans="2:3" x14ac:dyDescent="0.25">
      <c r="B286" s="24">
        <v>1071.846</v>
      </c>
      <c r="C286" s="21">
        <v>1.843858E-2</v>
      </c>
    </row>
    <row r="287" spans="2:3" x14ac:dyDescent="0.25">
      <c r="B287" s="24">
        <v>1074.9939999999999</v>
      </c>
      <c r="C287" s="21">
        <v>1.088567E-2</v>
      </c>
    </row>
    <row r="288" spans="2:3" x14ac:dyDescent="0.25">
      <c r="B288" s="24">
        <v>1078.1410000000001</v>
      </c>
      <c r="C288" s="21">
        <v>8.7944819999999993E-3</v>
      </c>
    </row>
    <row r="289" spans="2:3" x14ac:dyDescent="0.25">
      <c r="B289" s="24">
        <v>1081.289</v>
      </c>
      <c r="C289" s="21">
        <v>9.5110520000000007E-3</v>
      </c>
    </row>
    <row r="290" spans="2:3" x14ac:dyDescent="0.25">
      <c r="B290" s="24">
        <v>1084.4369999999999</v>
      </c>
      <c r="C290" s="21">
        <v>7.3909359999999999E-3</v>
      </c>
    </row>
    <row r="291" spans="2:3" x14ac:dyDescent="0.25">
      <c r="B291" s="24">
        <v>1087.5840000000001</v>
      </c>
      <c r="C291" s="21">
        <v>4.0083380000000002E-3</v>
      </c>
    </row>
    <row r="292" spans="2:3" x14ac:dyDescent="0.25">
      <c r="B292" s="24">
        <v>1090.732</v>
      </c>
      <c r="C292" s="21">
        <v>4.321348E-3</v>
      </c>
    </row>
    <row r="293" spans="2:3" x14ac:dyDescent="0.25">
      <c r="B293" s="24">
        <v>1093.8800000000001</v>
      </c>
      <c r="C293" s="21">
        <v>5.893835E-3</v>
      </c>
    </row>
    <row r="294" spans="2:3" x14ac:dyDescent="0.25">
      <c r="B294" s="24">
        <v>1097.028</v>
      </c>
      <c r="C294" s="21">
        <v>5.8580230000000004E-3</v>
      </c>
    </row>
    <row r="295" spans="2:3" x14ac:dyDescent="0.25">
      <c r="B295" s="24">
        <v>1100.175</v>
      </c>
      <c r="C295" s="21">
        <v>8.4564500000000008E-3</v>
      </c>
    </row>
    <row r="296" spans="2:3" x14ac:dyDescent="0.25">
      <c r="B296" s="24">
        <v>1103.3230000000001</v>
      </c>
      <c r="C296" s="21">
        <v>1.345945E-2</v>
      </c>
    </row>
    <row r="297" spans="2:3" x14ac:dyDescent="0.25">
      <c r="B297" s="24">
        <v>1106.471</v>
      </c>
      <c r="C297" s="21">
        <v>1.774208E-2</v>
      </c>
    </row>
    <row r="298" spans="2:3" x14ac:dyDescent="0.25">
      <c r="B298" s="24">
        <v>1109.6179999999999</v>
      </c>
      <c r="C298" s="21">
        <v>1.914072E-2</v>
      </c>
    </row>
    <row r="299" spans="2:3" x14ac:dyDescent="0.25">
      <c r="B299" s="24">
        <v>1112.7660000000001</v>
      </c>
      <c r="C299" s="21">
        <v>1.9047649999999999E-2</v>
      </c>
    </row>
    <row r="300" spans="2:3" x14ac:dyDescent="0.25">
      <c r="B300" s="24">
        <v>1115.914</v>
      </c>
      <c r="C300" s="21">
        <v>2.3145679999999998E-2</v>
      </c>
    </row>
    <row r="301" spans="2:3" x14ac:dyDescent="0.25">
      <c r="B301" s="24">
        <v>1119.0619999999999</v>
      </c>
      <c r="C301" s="21">
        <v>4.1852359999999998E-2</v>
      </c>
    </row>
    <row r="302" spans="2:3" x14ac:dyDescent="0.25">
      <c r="B302" s="24">
        <v>1122.2090000000001</v>
      </c>
      <c r="C302" s="21">
        <v>8.513772E-2</v>
      </c>
    </row>
    <row r="303" spans="2:3" x14ac:dyDescent="0.25">
      <c r="B303" s="24">
        <v>1125.357</v>
      </c>
      <c r="C303" s="21">
        <v>0.14932899999999999</v>
      </c>
    </row>
    <row r="304" spans="2:3" x14ac:dyDescent="0.25">
      <c r="B304" s="24">
        <v>1128.5050000000001</v>
      </c>
      <c r="C304" s="21">
        <v>0.20757790000000001</v>
      </c>
    </row>
    <row r="305" spans="2:3" x14ac:dyDescent="0.25">
      <c r="B305" s="24">
        <v>1131.652</v>
      </c>
      <c r="C305" s="21">
        <v>0.18151210000000001</v>
      </c>
    </row>
    <row r="306" spans="2:3" x14ac:dyDescent="0.25">
      <c r="B306" s="24">
        <v>1134.8</v>
      </c>
      <c r="C306" s="21">
        <v>9.5668359999999994E-2</v>
      </c>
    </row>
    <row r="307" spans="2:3" x14ac:dyDescent="0.25">
      <c r="B307" s="24">
        <v>1137.9480000000001</v>
      </c>
      <c r="C307" s="21">
        <v>3.6895530000000003E-2</v>
      </c>
    </row>
    <row r="308" spans="2:3" x14ac:dyDescent="0.25">
      <c r="B308" s="24">
        <v>1141.096</v>
      </c>
      <c r="C308" s="21">
        <v>1.7424450000000001E-2</v>
      </c>
    </row>
    <row r="309" spans="2:3" x14ac:dyDescent="0.25">
      <c r="B309" s="24">
        <v>1144.2429999999999</v>
      </c>
      <c r="C309" s="21">
        <v>8.4873780000000003E-3</v>
      </c>
    </row>
    <row r="310" spans="2:3" x14ac:dyDescent="0.25">
      <c r="B310" s="24">
        <v>1147.3910000000001</v>
      </c>
      <c r="C310" s="21">
        <v>5.290655E-3</v>
      </c>
    </row>
    <row r="311" spans="2:3" x14ac:dyDescent="0.25">
      <c r="B311" s="24">
        <v>1150.539</v>
      </c>
      <c r="C311" s="21">
        <v>2.874794E-3</v>
      </c>
    </row>
    <row r="312" spans="2:3" x14ac:dyDescent="0.25">
      <c r="B312" s="24">
        <v>1153.6859999999999</v>
      </c>
      <c r="C312" s="21">
        <v>2.368462E-3</v>
      </c>
    </row>
    <row r="313" spans="2:3" x14ac:dyDescent="0.25">
      <c r="B313" s="24">
        <v>1156.8340000000001</v>
      </c>
      <c r="C313" s="21">
        <v>3.8328889999999999E-3</v>
      </c>
    </row>
    <row r="314" spans="2:3" x14ac:dyDescent="0.25">
      <c r="B314" s="24">
        <v>1159.982</v>
      </c>
      <c r="C314" s="21">
        <v>8.1521809999999997E-3</v>
      </c>
    </row>
    <row r="315" spans="2:3" x14ac:dyDescent="0.25">
      <c r="B315" s="24">
        <v>1163.1300000000001</v>
      </c>
      <c r="C315" s="21">
        <v>1.8407759999999999E-2</v>
      </c>
    </row>
    <row r="316" spans="2:3" x14ac:dyDescent="0.25">
      <c r="B316" s="24">
        <v>1166.277</v>
      </c>
      <c r="C316" s="21">
        <v>2.7375730000000001E-2</v>
      </c>
    </row>
    <row r="317" spans="2:3" x14ac:dyDescent="0.25">
      <c r="B317" s="24">
        <v>1169.425</v>
      </c>
      <c r="C317" s="21">
        <v>2.7243139999999999E-2</v>
      </c>
    </row>
    <row r="318" spans="2:3" x14ac:dyDescent="0.25">
      <c r="B318" s="24">
        <v>1172.5730000000001</v>
      </c>
      <c r="C318" s="21">
        <v>1.952854E-2</v>
      </c>
    </row>
    <row r="319" spans="2:3" x14ac:dyDescent="0.25">
      <c r="B319" s="24">
        <v>1175.72</v>
      </c>
      <c r="C319" s="21">
        <v>8.0507240000000004E-3</v>
      </c>
    </row>
    <row r="320" spans="2:3" x14ac:dyDescent="0.25">
      <c r="B320" s="24">
        <v>1178.8679999999999</v>
      </c>
      <c r="C320" s="21">
        <v>2.9378749999999999E-3</v>
      </c>
    </row>
    <row r="321" spans="2:3" x14ac:dyDescent="0.25">
      <c r="B321" s="24">
        <v>1182.0160000000001</v>
      </c>
      <c r="C321" s="21">
        <v>3.3114030000000001E-3</v>
      </c>
    </row>
    <row r="322" spans="2:3" x14ac:dyDescent="0.25">
      <c r="B322" s="24">
        <v>1185.164</v>
      </c>
      <c r="C322" s="21">
        <v>1.266096E-3</v>
      </c>
    </row>
    <row r="323" spans="2:3" x14ac:dyDescent="0.25">
      <c r="B323" s="24">
        <v>1188.3109999999999</v>
      </c>
      <c r="C323" s="21">
        <v>4.2115879999999996E-3</v>
      </c>
    </row>
    <row r="324" spans="2:3" x14ac:dyDescent="0.25">
      <c r="B324" s="24">
        <v>1191.4590000000001</v>
      </c>
      <c r="C324" s="21">
        <v>5.4020459999999998E-3</v>
      </c>
    </row>
    <row r="325" spans="2:3" x14ac:dyDescent="0.25">
      <c r="B325" s="24">
        <v>1194.607</v>
      </c>
      <c r="C325" s="21">
        <v>5.1344329999999999E-3</v>
      </c>
    </row>
    <row r="326" spans="2:3" x14ac:dyDescent="0.25">
      <c r="B326" s="24">
        <v>1197.7539999999999</v>
      </c>
      <c r="C326" s="21">
        <v>5.6249239999999999E-3</v>
      </c>
    </row>
    <row r="327" spans="2:3" x14ac:dyDescent="0.25">
      <c r="B327" s="24">
        <v>1200.902</v>
      </c>
      <c r="C327" s="21">
        <v>5.1725800000000004E-3</v>
      </c>
    </row>
    <row r="328" spans="2:3" x14ac:dyDescent="0.25">
      <c r="B328" s="24">
        <v>1204.05</v>
      </c>
      <c r="C328" s="21">
        <v>4.4037929999999996E-3</v>
      </c>
    </row>
    <row r="329" spans="2:3" x14ac:dyDescent="0.25">
      <c r="B329" s="24">
        <v>1207.1969999999999</v>
      </c>
      <c r="C329" s="21">
        <v>5.75714E-3</v>
      </c>
    </row>
    <row r="330" spans="2:3" x14ac:dyDescent="0.25">
      <c r="B330" s="24">
        <v>1210.345</v>
      </c>
      <c r="C330" s="21">
        <v>6.4739560000000003E-3</v>
      </c>
    </row>
    <row r="331" spans="2:3" x14ac:dyDescent="0.25">
      <c r="B331" s="24">
        <v>1213.4929999999999</v>
      </c>
      <c r="C331" s="21">
        <v>5.4275210000000003E-3</v>
      </c>
    </row>
    <row r="332" spans="2:3" x14ac:dyDescent="0.25">
      <c r="B332" s="24">
        <v>1216.6410000000001</v>
      </c>
      <c r="C332" s="21">
        <v>5.2402969999999997E-3</v>
      </c>
    </row>
    <row r="333" spans="2:3" x14ac:dyDescent="0.25">
      <c r="B333" s="24">
        <v>1219.788</v>
      </c>
      <c r="C333" s="21">
        <v>4.9500919999999997E-3</v>
      </c>
    </row>
    <row r="334" spans="2:3" x14ac:dyDescent="0.25">
      <c r="B334" s="24">
        <v>1222.9359999999999</v>
      </c>
      <c r="C334" s="21">
        <v>2.2458510000000001E-3</v>
      </c>
    </row>
    <row r="335" spans="2:3" x14ac:dyDescent="0.25">
      <c r="B335" s="24">
        <v>1226.0840000000001</v>
      </c>
      <c r="C335" s="21">
        <v>2.9520409999999999E-3</v>
      </c>
    </row>
    <row r="336" spans="2:3" x14ac:dyDescent="0.25">
      <c r="B336" s="24">
        <v>1229.231</v>
      </c>
      <c r="C336" s="21">
        <v>3.5740159999999998E-5</v>
      </c>
    </row>
    <row r="337" spans="2:3" x14ac:dyDescent="0.25">
      <c r="B337" s="24">
        <v>1232.3789999999999</v>
      </c>
      <c r="C337" s="21">
        <v>-5.5936739999999999E-4</v>
      </c>
    </row>
    <row r="338" spans="2:3" x14ac:dyDescent="0.25">
      <c r="B338" s="24">
        <v>1235.527</v>
      </c>
      <c r="C338" s="21">
        <v>4.7571480000000002E-4</v>
      </c>
    </row>
    <row r="339" spans="2:3" x14ac:dyDescent="0.25">
      <c r="B339" s="24">
        <v>1238.675</v>
      </c>
      <c r="C339" s="21">
        <v>1.7144449999999999E-4</v>
      </c>
    </row>
    <row r="340" spans="2:3" x14ac:dyDescent="0.25">
      <c r="B340" s="24">
        <v>1241.8219999999999</v>
      </c>
      <c r="C340" s="21">
        <v>-1.5788689999999999E-4</v>
      </c>
    </row>
    <row r="341" spans="2:3" x14ac:dyDescent="0.25">
      <c r="B341" s="24">
        <v>1244.97</v>
      </c>
      <c r="C341" s="21">
        <v>3.041877E-4</v>
      </c>
    </row>
    <row r="342" spans="2:3" x14ac:dyDescent="0.25">
      <c r="B342" s="24">
        <v>1248.1179999999999</v>
      </c>
      <c r="C342" s="21">
        <v>3.6190240000000002E-4</v>
      </c>
    </row>
    <row r="343" spans="2:3" x14ac:dyDescent="0.25">
      <c r="B343" s="24">
        <v>1251.2650000000001</v>
      </c>
      <c r="C343" s="21">
        <v>1.490042E-3</v>
      </c>
    </row>
    <row r="344" spans="2:3" x14ac:dyDescent="0.25">
      <c r="B344" s="24">
        <v>1254.413</v>
      </c>
      <c r="C344" s="21">
        <v>4.3489879999999998E-3</v>
      </c>
    </row>
    <row r="345" spans="2:3" x14ac:dyDescent="0.25">
      <c r="B345" s="24">
        <v>1257.5609999999999</v>
      </c>
      <c r="C345" s="21">
        <v>4.8622140000000001E-3</v>
      </c>
    </row>
    <row r="346" spans="2:3" x14ac:dyDescent="0.25">
      <c r="B346" s="24">
        <v>1260.7090000000001</v>
      </c>
      <c r="C346" s="21">
        <v>4.5618630000000002E-3</v>
      </c>
    </row>
    <row r="347" spans="2:3" x14ac:dyDescent="0.25">
      <c r="B347" s="24">
        <v>1263.856</v>
      </c>
      <c r="C347" s="21">
        <v>8.5383049999999995E-3</v>
      </c>
    </row>
    <row r="348" spans="2:3" x14ac:dyDescent="0.25">
      <c r="B348" s="24">
        <v>1267.0039999999999</v>
      </c>
      <c r="C348" s="21">
        <v>8.6292499999999998E-3</v>
      </c>
    </row>
    <row r="349" spans="2:3" x14ac:dyDescent="0.25">
      <c r="B349" s="24">
        <v>1270.152</v>
      </c>
      <c r="C349" s="21">
        <v>9.2043300000000002E-3</v>
      </c>
    </row>
    <row r="350" spans="2:3" x14ac:dyDescent="0.25">
      <c r="B350" s="24">
        <v>1273.299</v>
      </c>
      <c r="C350" s="21">
        <v>9.0326030000000002E-3</v>
      </c>
    </row>
    <row r="351" spans="2:3" x14ac:dyDescent="0.25">
      <c r="B351" s="24">
        <v>1276.4469999999999</v>
      </c>
      <c r="C351" s="21">
        <v>9.7634409999999994E-3</v>
      </c>
    </row>
    <row r="352" spans="2:3" x14ac:dyDescent="0.25">
      <c r="B352" s="24">
        <v>1279.595</v>
      </c>
      <c r="C352" s="21">
        <v>9.9277470000000007E-3</v>
      </c>
    </row>
    <row r="353" spans="2:3" x14ac:dyDescent="0.25">
      <c r="B353" s="24">
        <v>1282.7429999999999</v>
      </c>
      <c r="C353" s="21">
        <v>1.5267350000000001E-2</v>
      </c>
    </row>
    <row r="354" spans="2:3" x14ac:dyDescent="0.25">
      <c r="B354" s="24">
        <v>1285.8900000000001</v>
      </c>
      <c r="C354" s="21">
        <v>3.9773790000000003E-2</v>
      </c>
    </row>
    <row r="355" spans="2:3" x14ac:dyDescent="0.25">
      <c r="B355" s="24">
        <v>1289.038</v>
      </c>
      <c r="C355" s="21">
        <v>0.11734120000000001</v>
      </c>
    </row>
    <row r="356" spans="2:3" x14ac:dyDescent="0.25">
      <c r="B356" s="24">
        <v>1292.1859999999999</v>
      </c>
      <c r="C356" s="21">
        <v>0.2183706</v>
      </c>
    </row>
    <row r="357" spans="2:3" x14ac:dyDescent="0.25">
      <c r="B357" s="24">
        <v>1295.3330000000001</v>
      </c>
      <c r="C357" s="21">
        <v>0.23912600000000001</v>
      </c>
    </row>
    <row r="358" spans="2:3" x14ac:dyDescent="0.25">
      <c r="B358" s="24">
        <v>1298.481</v>
      </c>
      <c r="C358" s="21">
        <v>0.15535099999999999</v>
      </c>
    </row>
    <row r="359" spans="2:3" x14ac:dyDescent="0.25">
      <c r="B359" s="24">
        <v>1301.6289999999999</v>
      </c>
      <c r="C359" s="21">
        <v>6.1100620000000001E-2</v>
      </c>
    </row>
    <row r="360" spans="2:3" x14ac:dyDescent="0.25">
      <c r="B360" s="24">
        <v>1304.777</v>
      </c>
      <c r="C360" s="21">
        <v>2.311821E-2</v>
      </c>
    </row>
    <row r="361" spans="2:3" x14ac:dyDescent="0.25">
      <c r="B361" s="24">
        <v>1307.924</v>
      </c>
      <c r="C361" s="21">
        <v>1.379827E-2</v>
      </c>
    </row>
    <row r="362" spans="2:3" x14ac:dyDescent="0.25">
      <c r="B362" s="24">
        <v>1311.0719999999999</v>
      </c>
      <c r="C362" s="21">
        <v>7.5649990000000002E-3</v>
      </c>
    </row>
    <row r="363" spans="2:3" x14ac:dyDescent="0.25">
      <c r="B363" s="24">
        <v>1314.22</v>
      </c>
      <c r="C363" s="21">
        <v>4.4054740000000004E-3</v>
      </c>
    </row>
    <row r="364" spans="2:3" x14ac:dyDescent="0.25">
      <c r="B364" s="24">
        <v>1317.367</v>
      </c>
      <c r="C364" s="21">
        <v>4.5127109999999998E-4</v>
      </c>
    </row>
    <row r="365" spans="2:3" x14ac:dyDescent="0.25">
      <c r="B365" s="24">
        <v>1320.5150000000001</v>
      </c>
      <c r="C365" s="21">
        <v>3.812706E-4</v>
      </c>
    </row>
    <row r="366" spans="2:3" x14ac:dyDescent="0.25">
      <c r="B366" s="24">
        <v>1323.663</v>
      </c>
      <c r="C366" s="21">
        <v>-2.489212E-4</v>
      </c>
    </row>
    <row r="367" spans="2:3" x14ac:dyDescent="0.25">
      <c r="B367" s="24">
        <v>1326.81</v>
      </c>
      <c r="C367" s="21">
        <v>1.411257E-3</v>
      </c>
    </row>
    <row r="368" spans="2:3" x14ac:dyDescent="0.25">
      <c r="B368" s="24">
        <v>1329.9580000000001</v>
      </c>
      <c r="C368" s="21">
        <v>1.0442920000000001E-3</v>
      </c>
    </row>
    <row r="369" spans="2:3" x14ac:dyDescent="0.25">
      <c r="B369" s="24">
        <v>1333.106</v>
      </c>
      <c r="C369" s="21">
        <v>-1.0858630000000001E-3</v>
      </c>
    </row>
    <row r="370" spans="2:3" x14ac:dyDescent="0.25">
      <c r="B370" s="24">
        <v>1336.2539999999999</v>
      </c>
      <c r="C370" s="21">
        <v>3.7364439999999999E-4</v>
      </c>
    </row>
    <row r="371" spans="2:3" x14ac:dyDescent="0.25">
      <c r="B371" s="24">
        <v>1339.4010000000001</v>
      </c>
      <c r="C371" s="21">
        <v>2.05507E-3</v>
      </c>
    </row>
    <row r="372" spans="2:3" x14ac:dyDescent="0.25">
      <c r="B372" s="24">
        <v>1342.549</v>
      </c>
      <c r="C372" s="21">
        <v>2.7617610000000002E-3</v>
      </c>
    </row>
    <row r="373" spans="2:3" x14ac:dyDescent="0.25">
      <c r="B373" s="24">
        <v>1345.6969999999999</v>
      </c>
      <c r="C373" s="21">
        <v>1.9333169999999999E-3</v>
      </c>
    </row>
    <row r="374" spans="2:3" x14ac:dyDescent="0.25">
      <c r="B374" s="24">
        <v>1348.8440000000001</v>
      </c>
      <c r="C374" s="21">
        <v>7.8164499999999997E-4</v>
      </c>
    </row>
    <row r="375" spans="2:3" x14ac:dyDescent="0.25">
      <c r="B375" s="24">
        <v>1351.992</v>
      </c>
      <c r="C375" s="21">
        <v>1.2153789999999999E-3</v>
      </c>
    </row>
    <row r="376" spans="2:3" x14ac:dyDescent="0.25">
      <c r="B376" s="24">
        <v>1355.14</v>
      </c>
      <c r="C376" s="21">
        <v>2.090331E-3</v>
      </c>
    </row>
    <row r="377" spans="2:3" x14ac:dyDescent="0.25">
      <c r="B377" s="24">
        <v>1358.288</v>
      </c>
      <c r="C377" s="21">
        <v>3.3825299999999999E-3</v>
      </c>
    </row>
    <row r="378" spans="2:3" x14ac:dyDescent="0.25">
      <c r="B378" s="24">
        <v>1361.4349999999999</v>
      </c>
      <c r="C378" s="21">
        <v>7.8984180000000008E-3</v>
      </c>
    </row>
    <row r="379" spans="2:3" x14ac:dyDescent="0.25">
      <c r="B379" s="24">
        <v>1364.5830000000001</v>
      </c>
      <c r="C379" s="21">
        <v>1.3373350000000001E-2</v>
      </c>
    </row>
    <row r="380" spans="2:3" x14ac:dyDescent="0.25">
      <c r="B380" s="24">
        <v>1367.731</v>
      </c>
      <c r="C380" s="21">
        <v>1.540041E-2</v>
      </c>
    </row>
    <row r="381" spans="2:3" x14ac:dyDescent="0.25">
      <c r="B381" s="24">
        <v>1370.8779999999999</v>
      </c>
      <c r="C381" s="21">
        <v>1.580631E-2</v>
      </c>
    </row>
    <row r="382" spans="2:3" x14ac:dyDescent="0.25">
      <c r="B382" s="24">
        <v>1374.0260000000001</v>
      </c>
      <c r="C382" s="21">
        <v>9.490488E-3</v>
      </c>
    </row>
    <row r="383" spans="2:3" x14ac:dyDescent="0.25">
      <c r="B383" s="24">
        <v>1377.174</v>
      </c>
      <c r="C383" s="21">
        <v>4.9716029999999998E-3</v>
      </c>
    </row>
    <row r="384" spans="2:3" x14ac:dyDescent="0.25">
      <c r="B384" s="24">
        <v>1380.3219999999999</v>
      </c>
      <c r="C384" s="21">
        <v>2.1257120000000001E-3</v>
      </c>
    </row>
    <row r="385" spans="2:3" x14ac:dyDescent="0.25">
      <c r="B385" s="24">
        <v>1383.4690000000001</v>
      </c>
      <c r="C385" s="21">
        <v>9.3810319999999999E-4</v>
      </c>
    </row>
    <row r="386" spans="2:3" x14ac:dyDescent="0.25">
      <c r="B386" s="24">
        <v>1386.617</v>
      </c>
      <c r="C386" s="21">
        <v>1.048705E-3</v>
      </c>
    </row>
    <row r="387" spans="2:3" x14ac:dyDescent="0.25">
      <c r="B387" s="24">
        <v>1389.7650000000001</v>
      </c>
      <c r="C387" s="21">
        <v>4.1542139999999999E-4</v>
      </c>
    </row>
    <row r="388" spans="2:3" x14ac:dyDescent="0.25">
      <c r="B388" s="24">
        <v>1392.912</v>
      </c>
      <c r="C388" s="21">
        <v>1.459856E-3</v>
      </c>
    </row>
    <row r="389" spans="2:3" x14ac:dyDescent="0.25">
      <c r="B389" s="24">
        <v>1396.06</v>
      </c>
      <c r="C389" s="21">
        <v>3.7609200000000001E-3</v>
      </c>
    </row>
    <row r="390" spans="2:3" x14ac:dyDescent="0.25">
      <c r="B390" s="24">
        <v>1399.2080000000001</v>
      </c>
      <c r="C390" s="21">
        <v>5.682538E-3</v>
      </c>
    </row>
    <row r="391" spans="2:3" x14ac:dyDescent="0.25">
      <c r="B391" s="24">
        <v>1402.356</v>
      </c>
      <c r="C391" s="21">
        <v>9.8061610000000007E-3</v>
      </c>
    </row>
    <row r="392" spans="2:3" x14ac:dyDescent="0.25">
      <c r="B392" s="24">
        <v>1405.5029999999999</v>
      </c>
      <c r="C392" s="21">
        <v>1.7925670000000001E-2</v>
      </c>
    </row>
    <row r="393" spans="2:3" x14ac:dyDescent="0.25">
      <c r="B393" s="24">
        <v>1408.6510000000001</v>
      </c>
      <c r="C393" s="21">
        <v>3.5802420000000001E-2</v>
      </c>
    </row>
    <row r="394" spans="2:3" x14ac:dyDescent="0.25">
      <c r="B394" s="24">
        <v>1411.799</v>
      </c>
      <c r="C394" s="21">
        <v>7.0409429999999995E-2</v>
      </c>
    </row>
    <row r="395" spans="2:3" x14ac:dyDescent="0.25">
      <c r="B395" s="24">
        <v>1414.9459999999999</v>
      </c>
      <c r="C395" s="21">
        <v>0.1051744</v>
      </c>
    </row>
    <row r="396" spans="2:3" x14ac:dyDescent="0.25">
      <c r="B396" s="24">
        <v>1418.0940000000001</v>
      </c>
      <c r="C396" s="21">
        <v>0.1088264</v>
      </c>
    </row>
    <row r="397" spans="2:3" x14ac:dyDescent="0.25">
      <c r="B397" s="24">
        <v>1421.242</v>
      </c>
      <c r="C397" s="21">
        <v>8.0782870000000007E-2</v>
      </c>
    </row>
    <row r="398" spans="2:3" x14ac:dyDescent="0.25">
      <c r="B398" s="24">
        <v>1424.39</v>
      </c>
      <c r="C398" s="21">
        <v>5.2088509999999998E-2</v>
      </c>
    </row>
    <row r="399" spans="2:3" x14ac:dyDescent="0.25">
      <c r="B399" s="24">
        <v>1427.537</v>
      </c>
      <c r="C399" s="21">
        <v>4.2384930000000001E-2</v>
      </c>
    </row>
    <row r="400" spans="2:3" x14ac:dyDescent="0.25">
      <c r="B400" s="24">
        <v>1430.6849999999999</v>
      </c>
      <c r="C400" s="21">
        <v>5.4692400000000002E-2</v>
      </c>
    </row>
    <row r="401" spans="2:3" x14ac:dyDescent="0.25">
      <c r="B401" s="24">
        <v>1433.8330000000001</v>
      </c>
      <c r="C401" s="21">
        <v>8.4588949999999996E-2</v>
      </c>
    </row>
    <row r="402" spans="2:3" x14ac:dyDescent="0.25">
      <c r="B402" s="24">
        <v>1436.98</v>
      </c>
      <c r="C402" s="21">
        <v>0.11764239999999999</v>
      </c>
    </row>
    <row r="403" spans="2:3" x14ac:dyDescent="0.25">
      <c r="B403" s="24">
        <v>1440.1279999999999</v>
      </c>
      <c r="C403" s="21">
        <v>0.119967</v>
      </c>
    </row>
    <row r="404" spans="2:3" x14ac:dyDescent="0.25">
      <c r="B404" s="24">
        <v>1443.2760000000001</v>
      </c>
      <c r="C404" s="21">
        <v>9.1334650000000003E-2</v>
      </c>
    </row>
    <row r="405" spans="2:3" x14ac:dyDescent="0.25">
      <c r="B405" s="24">
        <v>1446.423</v>
      </c>
      <c r="C405" s="21">
        <v>7.044752E-2</v>
      </c>
    </row>
    <row r="406" spans="2:3" x14ac:dyDescent="0.25">
      <c r="B406" s="24">
        <v>1449.5709999999999</v>
      </c>
      <c r="C406" s="21">
        <v>6.4660099999999998E-2</v>
      </c>
    </row>
    <row r="407" spans="2:3" x14ac:dyDescent="0.25">
      <c r="B407" s="24">
        <v>1452.7190000000001</v>
      </c>
      <c r="C407" s="21">
        <v>6.5447450000000004E-2</v>
      </c>
    </row>
    <row r="408" spans="2:3" x14ac:dyDescent="0.25">
      <c r="B408" s="24">
        <v>1455.867</v>
      </c>
      <c r="C408" s="21">
        <v>7.0013389999999995E-2</v>
      </c>
    </row>
    <row r="409" spans="2:3" x14ac:dyDescent="0.25">
      <c r="B409" s="24">
        <v>1459.0139999999999</v>
      </c>
      <c r="C409" s="21">
        <v>7.7582369999999998E-2</v>
      </c>
    </row>
    <row r="410" spans="2:3" x14ac:dyDescent="0.25">
      <c r="B410" s="24">
        <v>1462.162</v>
      </c>
      <c r="C410" s="21">
        <v>7.4885590000000002E-2</v>
      </c>
    </row>
    <row r="411" spans="2:3" x14ac:dyDescent="0.25">
      <c r="B411" s="24">
        <v>1465.31</v>
      </c>
      <c r="C411" s="21">
        <v>6.6137459999999995E-2</v>
      </c>
    </row>
    <row r="412" spans="2:3" x14ac:dyDescent="0.25">
      <c r="B412" s="24">
        <v>1468.4570000000001</v>
      </c>
      <c r="C412" s="21">
        <v>5.2189680000000002E-2</v>
      </c>
    </row>
    <row r="413" spans="2:3" x14ac:dyDescent="0.25">
      <c r="B413" s="24">
        <v>1471.605</v>
      </c>
      <c r="C413" s="21">
        <v>3.7010099999999997E-2</v>
      </c>
    </row>
    <row r="414" spans="2:3" x14ac:dyDescent="0.25">
      <c r="B414" s="24">
        <v>1474.7529999999999</v>
      </c>
      <c r="C414" s="21">
        <v>2.6020829999999998E-2</v>
      </c>
    </row>
    <row r="415" spans="2:3" x14ac:dyDescent="0.25">
      <c r="B415" s="24">
        <v>1477.9010000000001</v>
      </c>
      <c r="C415" s="21">
        <v>1.921376E-2</v>
      </c>
    </row>
    <row r="416" spans="2:3" x14ac:dyDescent="0.25">
      <c r="B416" s="24">
        <v>1481.048</v>
      </c>
      <c r="C416" s="21">
        <v>1.378389E-2</v>
      </c>
    </row>
    <row r="417" spans="2:3" x14ac:dyDescent="0.25">
      <c r="B417" s="24">
        <v>1484.1959999999999</v>
      </c>
      <c r="C417" s="21">
        <v>9.6781669999999997E-3</v>
      </c>
    </row>
    <row r="418" spans="2:3" x14ac:dyDescent="0.25">
      <c r="B418" s="24">
        <v>1487.3440000000001</v>
      </c>
      <c r="C418" s="21">
        <v>7.3561590000000001E-3</v>
      </c>
    </row>
    <row r="419" spans="2:3" x14ac:dyDescent="0.25">
      <c r="B419" s="24">
        <v>1490.491</v>
      </c>
      <c r="C419" s="21">
        <v>5.2201000000000001E-3</v>
      </c>
    </row>
    <row r="420" spans="2:3" x14ac:dyDescent="0.25">
      <c r="B420" s="24">
        <v>1493.6389999999999</v>
      </c>
      <c r="C420" s="21">
        <v>3.3666669999999998E-3</v>
      </c>
    </row>
    <row r="421" spans="2:3" x14ac:dyDescent="0.25">
      <c r="B421" s="24">
        <v>1496.787</v>
      </c>
      <c r="C421" s="21">
        <v>3.5729189999999999E-3</v>
      </c>
    </row>
    <row r="422" spans="2:3" x14ac:dyDescent="0.25">
      <c r="B422" s="24">
        <v>1499.9349999999999</v>
      </c>
      <c r="C422" s="21">
        <v>4.8018389999999996E-3</v>
      </c>
    </row>
    <row r="423" spans="2:3" x14ac:dyDescent="0.25">
      <c r="B423" s="24">
        <v>1503.0820000000001</v>
      </c>
      <c r="C423" s="21">
        <v>3.4761280000000002E-3</v>
      </c>
    </row>
    <row r="424" spans="2:3" x14ac:dyDescent="0.25">
      <c r="B424" s="24">
        <v>1506.23</v>
      </c>
      <c r="C424" s="21">
        <v>3.2811020000000002E-3</v>
      </c>
    </row>
    <row r="425" spans="2:3" x14ac:dyDescent="0.25">
      <c r="B425" s="24">
        <v>1509.3779999999999</v>
      </c>
      <c r="C425" s="21">
        <v>3.050517E-3</v>
      </c>
    </row>
    <row r="426" spans="2:3" x14ac:dyDescent="0.25">
      <c r="B426" s="24">
        <v>1512.5250000000001</v>
      </c>
      <c r="C426" s="21">
        <v>6.0199930000000004E-3</v>
      </c>
    </row>
    <row r="427" spans="2:3" x14ac:dyDescent="0.25">
      <c r="B427" s="24">
        <v>1515.673</v>
      </c>
      <c r="C427" s="21">
        <v>7.5347859999999999E-3</v>
      </c>
    </row>
    <row r="428" spans="2:3" x14ac:dyDescent="0.25">
      <c r="B428" s="24">
        <v>1518.8209999999999</v>
      </c>
      <c r="C428" s="21">
        <v>1.582151E-2</v>
      </c>
    </row>
    <row r="429" spans="2:3" x14ac:dyDescent="0.25">
      <c r="B429" s="24">
        <v>1521.9690000000001</v>
      </c>
      <c r="C429" s="21">
        <v>3.0767429999999998E-2</v>
      </c>
    </row>
    <row r="430" spans="2:3" x14ac:dyDescent="0.25">
      <c r="B430" s="24">
        <v>1525.116</v>
      </c>
      <c r="C430" s="21">
        <v>5.1350369999999999E-2</v>
      </c>
    </row>
    <row r="431" spans="2:3" x14ac:dyDescent="0.25">
      <c r="B431" s="24">
        <v>1528.2639999999999</v>
      </c>
      <c r="C431" s="21">
        <v>5.5424670000000002E-2</v>
      </c>
    </row>
    <row r="432" spans="2:3" x14ac:dyDescent="0.25">
      <c r="B432" s="24">
        <v>1531.412</v>
      </c>
      <c r="C432" s="21">
        <v>3.998848E-2</v>
      </c>
    </row>
    <row r="433" spans="2:3" x14ac:dyDescent="0.25">
      <c r="B433" s="24">
        <v>1534.559</v>
      </c>
      <c r="C433" s="21">
        <v>2.1448289999999998E-2</v>
      </c>
    </row>
    <row r="434" spans="2:3" x14ac:dyDescent="0.25">
      <c r="B434" s="24">
        <v>1537.7070000000001</v>
      </c>
      <c r="C434" s="21">
        <v>9.8463539999999999E-3</v>
      </c>
    </row>
    <row r="435" spans="2:3" x14ac:dyDescent="0.25">
      <c r="B435" s="24">
        <v>1540.855</v>
      </c>
      <c r="C435" s="21">
        <v>5.2189840000000003E-3</v>
      </c>
    </row>
    <row r="436" spans="2:3" x14ac:dyDescent="0.25">
      <c r="B436" s="24">
        <v>1544.0029999999999</v>
      </c>
      <c r="C436" s="21">
        <v>3.9154619999999998E-3</v>
      </c>
    </row>
    <row r="437" spans="2:3" x14ac:dyDescent="0.25">
      <c r="B437" s="24">
        <v>1547.15</v>
      </c>
      <c r="C437" s="21">
        <v>3.524774E-3</v>
      </c>
    </row>
    <row r="438" spans="2:3" x14ac:dyDescent="0.25">
      <c r="B438" s="24">
        <v>1550.298</v>
      </c>
      <c r="C438" s="21">
        <v>3.4098219999999999E-3</v>
      </c>
    </row>
    <row r="439" spans="2:3" x14ac:dyDescent="0.25">
      <c r="B439" s="24">
        <v>1553.4459999999999</v>
      </c>
      <c r="C439" s="21">
        <v>2.8495809999999999E-3</v>
      </c>
    </row>
    <row r="440" spans="2:3" x14ac:dyDescent="0.25">
      <c r="B440" s="24">
        <v>1556.5930000000001</v>
      </c>
      <c r="C440" s="21">
        <v>1.7392340000000001E-3</v>
      </c>
    </row>
    <row r="441" spans="2:3" x14ac:dyDescent="0.25">
      <c r="B441" s="24">
        <v>1559.741</v>
      </c>
      <c r="C441" s="21">
        <v>1.47733E-3</v>
      </c>
    </row>
    <row r="442" spans="2:3" x14ac:dyDescent="0.25">
      <c r="B442" s="24">
        <v>1562.8889999999999</v>
      </c>
      <c r="C442" s="21">
        <v>2.3531630000000001E-3</v>
      </c>
    </row>
    <row r="443" spans="2:3" x14ac:dyDescent="0.25">
      <c r="B443" s="24">
        <v>1566.037</v>
      </c>
      <c r="C443" s="21">
        <v>2.5704410000000001E-3</v>
      </c>
    </row>
    <row r="444" spans="2:3" x14ac:dyDescent="0.25">
      <c r="B444" s="24">
        <v>1569.184</v>
      </c>
      <c r="C444" s="21">
        <v>1.960018E-3</v>
      </c>
    </row>
    <row r="445" spans="2:3" x14ac:dyDescent="0.25">
      <c r="B445" s="24">
        <v>1572.3320000000001</v>
      </c>
      <c r="C445" s="21">
        <v>2.4487380000000002E-3</v>
      </c>
    </row>
    <row r="446" spans="2:3" x14ac:dyDescent="0.25">
      <c r="B446" s="24">
        <v>1575.48</v>
      </c>
      <c r="C446" s="21">
        <v>3.3624200000000001E-3</v>
      </c>
    </row>
    <row r="447" spans="2:3" x14ac:dyDescent="0.25">
      <c r="B447" s="24">
        <v>1578.627</v>
      </c>
      <c r="C447" s="21">
        <v>3.0348300000000001E-3</v>
      </c>
    </row>
    <row r="448" spans="2:3" x14ac:dyDescent="0.25">
      <c r="B448" s="24">
        <v>1581.7750000000001</v>
      </c>
      <c r="C448" s="21">
        <v>4.2959160000000003E-3</v>
      </c>
    </row>
    <row r="449" spans="2:3" x14ac:dyDescent="0.25">
      <c r="B449" s="24">
        <v>1584.923</v>
      </c>
      <c r="C449" s="21">
        <v>7.043672E-3</v>
      </c>
    </row>
    <row r="450" spans="2:3" x14ac:dyDescent="0.25">
      <c r="B450" s="24">
        <v>1588.07</v>
      </c>
      <c r="C450" s="21">
        <v>1.0775959999999999E-2</v>
      </c>
    </row>
    <row r="451" spans="2:3" x14ac:dyDescent="0.25">
      <c r="B451" s="24">
        <v>1591.2180000000001</v>
      </c>
      <c r="C451" s="21">
        <v>1.1292399999999999E-2</v>
      </c>
    </row>
    <row r="452" spans="2:3" x14ac:dyDescent="0.25">
      <c r="B452" s="24">
        <v>1594.366</v>
      </c>
      <c r="C452" s="21">
        <v>7.7663259999999996E-3</v>
      </c>
    </row>
    <row r="453" spans="2:3" x14ac:dyDescent="0.25">
      <c r="B453" s="24">
        <v>1597.5139999999999</v>
      </c>
      <c r="C453" s="21">
        <v>5.0612519999999996E-3</v>
      </c>
    </row>
    <row r="454" spans="2:3" x14ac:dyDescent="0.25">
      <c r="B454" s="24">
        <v>1600.6610000000001</v>
      </c>
      <c r="C454" s="21">
        <v>6.1874670000000003E-3</v>
      </c>
    </row>
    <row r="455" spans="2:3" x14ac:dyDescent="0.25">
      <c r="B455" s="24">
        <v>1603.809</v>
      </c>
      <c r="C455" s="21">
        <v>5.8828480000000004E-3</v>
      </c>
    </row>
    <row r="456" spans="2:3" x14ac:dyDescent="0.25">
      <c r="B456" s="24">
        <v>1606.9570000000001</v>
      </c>
      <c r="C456" s="21">
        <v>1.071684E-2</v>
      </c>
    </row>
    <row r="457" spans="2:3" x14ac:dyDescent="0.25">
      <c r="B457" s="24">
        <v>1610.104</v>
      </c>
      <c r="C457" s="21">
        <v>8.5863640000000008E-3</v>
      </c>
    </row>
    <row r="458" spans="2:3" x14ac:dyDescent="0.25">
      <c r="B458" s="24">
        <v>1613.252</v>
      </c>
      <c r="C458" s="21">
        <v>8.6060830000000005E-3</v>
      </c>
    </row>
    <row r="459" spans="2:3" x14ac:dyDescent="0.25">
      <c r="B459" s="24">
        <v>1616.4</v>
      </c>
      <c r="C459" s="21">
        <v>7.0240659999999998E-3</v>
      </c>
    </row>
    <row r="460" spans="2:3" x14ac:dyDescent="0.25">
      <c r="B460" s="24">
        <v>1619.548</v>
      </c>
      <c r="C460" s="21">
        <v>4.4260549999999999E-3</v>
      </c>
    </row>
    <row r="461" spans="2:3" x14ac:dyDescent="0.25">
      <c r="B461" s="24">
        <v>1622.6949999999999</v>
      </c>
      <c r="C461" s="21">
        <v>3.4292400000000001E-3</v>
      </c>
    </row>
    <row r="462" spans="2:3" x14ac:dyDescent="0.25">
      <c r="B462" s="24">
        <v>1625.8430000000001</v>
      </c>
      <c r="C462" s="21">
        <v>2.7246050000000002E-3</v>
      </c>
    </row>
    <row r="463" spans="2:3" x14ac:dyDescent="0.25">
      <c r="B463" s="24">
        <v>1628.991</v>
      </c>
      <c r="C463" s="21">
        <v>3.9283399999999998E-3</v>
      </c>
    </row>
    <row r="464" spans="2:3" x14ac:dyDescent="0.25">
      <c r="B464" s="24">
        <v>1632.1379999999999</v>
      </c>
      <c r="C464" s="21">
        <v>4.1771320000000001E-3</v>
      </c>
    </row>
    <row r="465" spans="2:3" x14ac:dyDescent="0.25">
      <c r="B465" s="24">
        <v>1635.2860000000001</v>
      </c>
      <c r="C465" s="21">
        <v>2.4974810000000002E-3</v>
      </c>
    </row>
    <row r="466" spans="2:3" x14ac:dyDescent="0.25">
      <c r="B466" s="24">
        <v>1638.434</v>
      </c>
      <c r="C466" s="21">
        <v>9.7434010000000001E-4</v>
      </c>
    </row>
    <row r="467" spans="2:3" x14ac:dyDescent="0.25">
      <c r="B467" s="24">
        <v>1641.5820000000001</v>
      </c>
      <c r="C467" s="21">
        <v>1.4242949999999999E-3</v>
      </c>
    </row>
    <row r="468" spans="2:3" x14ac:dyDescent="0.25">
      <c r="B468" s="24">
        <v>1644.729</v>
      </c>
      <c r="C468" s="21">
        <v>1.979172E-3</v>
      </c>
    </row>
    <row r="469" spans="2:3" x14ac:dyDescent="0.25">
      <c r="B469" s="24">
        <v>1647.877</v>
      </c>
      <c r="C469" s="21">
        <v>1.324834E-3</v>
      </c>
    </row>
    <row r="470" spans="2:3" x14ac:dyDescent="0.25">
      <c r="B470" s="24">
        <v>1651.0250000000001</v>
      </c>
      <c r="C470" s="21">
        <v>1.1063570000000001E-3</v>
      </c>
    </row>
    <row r="471" spans="2:3" x14ac:dyDescent="0.25">
      <c r="B471" s="24">
        <v>1654.172</v>
      </c>
      <c r="C471" s="21">
        <v>1.224078E-3</v>
      </c>
    </row>
    <row r="472" spans="2:3" x14ac:dyDescent="0.25">
      <c r="B472" s="24">
        <v>1657.32</v>
      </c>
      <c r="C472" s="21">
        <v>1.8525919999999999E-3</v>
      </c>
    </row>
    <row r="473" spans="2:3" x14ac:dyDescent="0.25">
      <c r="B473" s="24">
        <v>1660.4680000000001</v>
      </c>
      <c r="C473" s="21">
        <v>2.2372E-3</v>
      </c>
    </row>
    <row r="474" spans="2:3" x14ac:dyDescent="0.25">
      <c r="B474" s="24">
        <v>1663.616</v>
      </c>
      <c r="C474" s="21">
        <v>7.2320730000000001E-4</v>
      </c>
    </row>
    <row r="475" spans="2:3" x14ac:dyDescent="0.25">
      <c r="B475" s="24">
        <v>1666.7629999999999</v>
      </c>
      <c r="C475" s="21">
        <v>2.1003729999999999E-4</v>
      </c>
    </row>
    <row r="476" spans="2:3" x14ac:dyDescent="0.25">
      <c r="B476" s="24">
        <v>1669.9110000000001</v>
      </c>
      <c r="C476" s="21">
        <v>1.425794E-3</v>
      </c>
    </row>
    <row r="477" spans="2:3" x14ac:dyDescent="0.25">
      <c r="B477" s="24">
        <v>1673.059</v>
      </c>
      <c r="C477" s="21">
        <v>1.13564E-3</v>
      </c>
    </row>
    <row r="478" spans="2:3" x14ac:dyDescent="0.25">
      <c r="B478" s="24">
        <v>1676.2059999999999</v>
      </c>
      <c r="C478" s="21">
        <v>1.9099390000000001E-5</v>
      </c>
    </row>
    <row r="479" spans="2:3" x14ac:dyDescent="0.25">
      <c r="B479" s="24">
        <v>1679.354</v>
      </c>
      <c r="C479" s="21">
        <v>-6.5306900000000005E-4</v>
      </c>
    </row>
    <row r="480" spans="2:3" x14ac:dyDescent="0.25">
      <c r="B480" s="24">
        <v>1682.502</v>
      </c>
      <c r="C480" s="21">
        <v>1.1650570000000001E-4</v>
      </c>
    </row>
    <row r="481" spans="2:3" x14ac:dyDescent="0.25">
      <c r="B481" s="24">
        <v>1685.65</v>
      </c>
      <c r="C481" s="21">
        <v>6.7838299999999996E-4</v>
      </c>
    </row>
    <row r="482" spans="2:3" x14ac:dyDescent="0.25">
      <c r="B482" s="24">
        <v>1688.797</v>
      </c>
      <c r="C482" s="21">
        <v>1.3048319999999999E-3</v>
      </c>
    </row>
    <row r="483" spans="2:3" x14ac:dyDescent="0.25">
      <c r="B483" s="24">
        <v>1691.9449999999999</v>
      </c>
      <c r="C483" s="21">
        <v>1.1196400000000001E-3</v>
      </c>
    </row>
    <row r="484" spans="2:3" x14ac:dyDescent="0.25">
      <c r="B484" s="24">
        <v>1695.0930000000001</v>
      </c>
      <c r="C484" s="21">
        <v>-2.7724999999999999E-4</v>
      </c>
    </row>
    <row r="485" spans="2:3" x14ac:dyDescent="0.25">
      <c r="B485" s="24">
        <v>1698.24</v>
      </c>
      <c r="C485" s="21">
        <v>-2.510619E-6</v>
      </c>
    </row>
    <row r="486" spans="2:3" x14ac:dyDescent="0.25">
      <c r="B486" s="24">
        <v>1701.3879999999999</v>
      </c>
      <c r="C486" s="21">
        <v>-3.4502179999999999E-4</v>
      </c>
    </row>
    <row r="487" spans="2:3" x14ac:dyDescent="0.25">
      <c r="B487" s="24">
        <v>1704.5360000000001</v>
      </c>
      <c r="C487" s="21">
        <v>-2.3412469999999999E-4</v>
      </c>
    </row>
    <row r="488" spans="2:3" x14ac:dyDescent="0.25">
      <c r="B488" s="24">
        <v>1707.683</v>
      </c>
      <c r="C488" s="21">
        <v>2.1432840000000001E-3</v>
      </c>
    </row>
    <row r="489" spans="2:3" x14ac:dyDescent="0.25">
      <c r="B489" s="24">
        <v>1710.8309999999999</v>
      </c>
      <c r="C489" s="21">
        <v>-8.150818E-4</v>
      </c>
    </row>
    <row r="490" spans="2:3" x14ac:dyDescent="0.25">
      <c r="B490" s="24">
        <v>1713.979</v>
      </c>
      <c r="C490" s="21">
        <v>4.0374809999999998E-4</v>
      </c>
    </row>
    <row r="491" spans="2:3" x14ac:dyDescent="0.25">
      <c r="B491" s="24">
        <v>1717.127</v>
      </c>
      <c r="C491" s="21">
        <v>1.26326E-3</v>
      </c>
    </row>
    <row r="492" spans="2:3" x14ac:dyDescent="0.25">
      <c r="B492" s="24">
        <v>1720.2739999999999</v>
      </c>
      <c r="C492" s="21">
        <v>1.7569479999999999E-3</v>
      </c>
    </row>
    <row r="493" spans="2:3" x14ac:dyDescent="0.25">
      <c r="B493" s="24">
        <v>1723.422</v>
      </c>
      <c r="C493" s="21">
        <v>8.6545960000000005E-4</v>
      </c>
    </row>
    <row r="494" spans="2:3" x14ac:dyDescent="0.25">
      <c r="B494" s="24">
        <v>1726.57</v>
      </c>
      <c r="C494" s="21">
        <v>8.3126659999999998E-4</v>
      </c>
    </row>
    <row r="495" spans="2:3" x14ac:dyDescent="0.25">
      <c r="B495" s="24">
        <v>1729.7170000000001</v>
      </c>
      <c r="C495" s="21">
        <v>1.640844E-3</v>
      </c>
    </row>
    <row r="496" spans="2:3" x14ac:dyDescent="0.25">
      <c r="B496" s="24">
        <v>1732.865</v>
      </c>
      <c r="C496" s="21">
        <v>6.4478199999999999E-4</v>
      </c>
    </row>
    <row r="497" spans="2:3" x14ac:dyDescent="0.25">
      <c r="B497" s="24">
        <v>1736.0129999999999</v>
      </c>
      <c r="C497" s="21">
        <v>-1.232098E-3</v>
      </c>
    </row>
    <row r="498" spans="2:3" x14ac:dyDescent="0.25">
      <c r="B498" s="24">
        <v>1739.1610000000001</v>
      </c>
      <c r="C498" s="21">
        <v>1.586617E-3</v>
      </c>
    </row>
    <row r="499" spans="2:3" x14ac:dyDescent="0.25">
      <c r="B499" s="24">
        <v>1742.308</v>
      </c>
      <c r="C499" s="21">
        <v>7.885209E-4</v>
      </c>
    </row>
    <row r="500" spans="2:3" x14ac:dyDescent="0.25">
      <c r="B500" s="24">
        <v>1745.4559999999999</v>
      </c>
      <c r="C500" s="21">
        <v>-1.318856E-3</v>
      </c>
    </row>
    <row r="501" spans="2:3" x14ac:dyDescent="0.25">
      <c r="B501" s="24">
        <v>1748.604</v>
      </c>
      <c r="C501" s="21">
        <v>1.6782989999999999E-4</v>
      </c>
    </row>
    <row r="502" spans="2:3" x14ac:dyDescent="0.25">
      <c r="B502" s="24">
        <v>1751.751</v>
      </c>
      <c r="C502" s="21">
        <v>6.9084500000000004E-4</v>
      </c>
    </row>
    <row r="503" spans="2:3" x14ac:dyDescent="0.25">
      <c r="B503" s="24">
        <v>1754.8989999999999</v>
      </c>
      <c r="C503" s="21">
        <v>4.0418749999999998E-4</v>
      </c>
    </row>
    <row r="504" spans="2:3" x14ac:dyDescent="0.25">
      <c r="B504" s="24">
        <v>1758.047</v>
      </c>
      <c r="C504" s="21">
        <v>7.2075039999999996E-4</v>
      </c>
    </row>
    <row r="505" spans="2:3" x14ac:dyDescent="0.25">
      <c r="B505" s="24">
        <v>1761.1949999999999</v>
      </c>
      <c r="C505" s="21">
        <v>6.6992349999999996E-4</v>
      </c>
    </row>
    <row r="506" spans="2:3" x14ac:dyDescent="0.25">
      <c r="B506" s="24">
        <v>1764.3420000000001</v>
      </c>
      <c r="C506" s="21">
        <v>9.4162939999999995E-4</v>
      </c>
    </row>
    <row r="507" spans="2:3" x14ac:dyDescent="0.25">
      <c r="B507" s="24">
        <v>1767.49</v>
      </c>
      <c r="C507" s="21">
        <v>1.8546669999999999E-3</v>
      </c>
    </row>
    <row r="508" spans="2:3" x14ac:dyDescent="0.25">
      <c r="B508" s="24">
        <v>1770.6379999999999</v>
      </c>
      <c r="C508" s="21">
        <v>4.1976619999999998E-4</v>
      </c>
    </row>
    <row r="509" spans="2:3" x14ac:dyDescent="0.25">
      <c r="B509" s="24">
        <v>1773.7850000000001</v>
      </c>
      <c r="C509" s="21">
        <v>-2.1109380000000001E-4</v>
      </c>
    </row>
    <row r="510" spans="2:3" x14ac:dyDescent="0.25">
      <c r="B510" s="24">
        <v>1776.933</v>
      </c>
      <c r="C510" s="21">
        <v>1.546614E-3</v>
      </c>
    </row>
    <row r="511" spans="2:3" x14ac:dyDescent="0.25">
      <c r="B511" s="24">
        <v>1780.0809999999999</v>
      </c>
      <c r="C511" s="21">
        <v>1.1749659999999999E-3</v>
      </c>
    </row>
    <row r="512" spans="2:3" x14ac:dyDescent="0.25">
      <c r="B512" s="24">
        <v>1783.229</v>
      </c>
      <c r="C512" s="21">
        <v>1.5064270000000001E-4</v>
      </c>
    </row>
    <row r="513" spans="2:3" x14ac:dyDescent="0.25">
      <c r="B513" s="24">
        <v>1786.376</v>
      </c>
      <c r="C513" s="21">
        <v>5.465003E-4</v>
      </c>
    </row>
    <row r="514" spans="2:3" x14ac:dyDescent="0.25">
      <c r="B514" s="24">
        <v>1789.5239999999999</v>
      </c>
      <c r="C514" s="21">
        <v>3.7400859999999999E-4</v>
      </c>
    </row>
    <row r="515" spans="2:3" x14ac:dyDescent="0.25">
      <c r="B515" s="24">
        <v>1792.672</v>
      </c>
      <c r="C515" s="21">
        <v>1.088795E-3</v>
      </c>
    </row>
    <row r="516" spans="2:3" x14ac:dyDescent="0.25">
      <c r="B516" s="24">
        <v>1795.819</v>
      </c>
      <c r="C516" s="21">
        <v>2.0916620000000002E-3</v>
      </c>
    </row>
    <row r="517" spans="2:3" x14ac:dyDescent="0.25">
      <c r="B517" s="24">
        <v>1798.9670000000001</v>
      </c>
      <c r="C517" s="21">
        <v>1.0238300000000001E-3</v>
      </c>
    </row>
    <row r="518" spans="2:3" x14ac:dyDescent="0.25">
      <c r="B518" s="24">
        <v>1802.115</v>
      </c>
      <c r="C518" s="21">
        <v>2.431415E-4</v>
      </c>
    </row>
    <row r="519" spans="2:3" x14ac:dyDescent="0.25">
      <c r="B519" s="24">
        <v>1805.2629999999999</v>
      </c>
      <c r="C519" s="21">
        <v>7.5533429999999997E-4</v>
      </c>
    </row>
    <row r="520" spans="2:3" x14ac:dyDescent="0.25">
      <c r="B520" s="24">
        <v>1808.41</v>
      </c>
      <c r="C520" s="21">
        <v>1.3284550000000001E-3</v>
      </c>
    </row>
    <row r="521" spans="2:3" x14ac:dyDescent="0.25">
      <c r="B521" s="24">
        <v>1811.558</v>
      </c>
      <c r="C521" s="21">
        <v>1.1576780000000001E-3</v>
      </c>
    </row>
    <row r="522" spans="2:3" x14ac:dyDescent="0.25">
      <c r="B522" s="24">
        <v>1814.7059999999999</v>
      </c>
      <c r="C522" s="21">
        <v>1.345352E-3</v>
      </c>
    </row>
    <row r="523" spans="2:3" x14ac:dyDescent="0.25">
      <c r="B523" s="24">
        <v>1817.8530000000001</v>
      </c>
      <c r="C523" s="21">
        <v>1.405686E-3</v>
      </c>
    </row>
    <row r="524" spans="2:3" x14ac:dyDescent="0.25">
      <c r="B524" s="24">
        <v>1821.001</v>
      </c>
      <c r="C524" s="21">
        <v>-4.9916369999999997E-4</v>
      </c>
    </row>
    <row r="525" spans="2:3" x14ac:dyDescent="0.25">
      <c r="B525" s="24">
        <v>1824.1489999999999</v>
      </c>
      <c r="C525" s="21">
        <v>-4.3081279999999998E-4</v>
      </c>
    </row>
    <row r="526" spans="2:3" x14ac:dyDescent="0.25">
      <c r="B526" s="24">
        <v>1827.296</v>
      </c>
      <c r="C526" s="21">
        <v>1.4717549999999999E-3</v>
      </c>
    </row>
    <row r="527" spans="2:3" x14ac:dyDescent="0.25">
      <c r="B527" s="24">
        <v>1830.444</v>
      </c>
      <c r="C527" s="21">
        <v>6.8388270000000004E-4</v>
      </c>
    </row>
    <row r="528" spans="2:3" x14ac:dyDescent="0.25">
      <c r="B528" s="24">
        <v>1833.5920000000001</v>
      </c>
      <c r="C528" s="21">
        <v>-4.8671149999999998E-4</v>
      </c>
    </row>
    <row r="529" spans="2:3" x14ac:dyDescent="0.25">
      <c r="B529" s="24">
        <v>1836.74</v>
      </c>
      <c r="C529" s="21">
        <v>2.3594680000000001E-4</v>
      </c>
    </row>
    <row r="530" spans="2:3" x14ac:dyDescent="0.25">
      <c r="B530" s="24">
        <v>1839.8869999999999</v>
      </c>
      <c r="C530" s="21">
        <v>1.087059E-3</v>
      </c>
    </row>
    <row r="531" spans="2:3" x14ac:dyDescent="0.25">
      <c r="B531" s="24">
        <v>1843.0350000000001</v>
      </c>
      <c r="C531" s="21">
        <v>1.667345E-3</v>
      </c>
    </row>
    <row r="532" spans="2:3" x14ac:dyDescent="0.25">
      <c r="B532" s="24">
        <v>1846.183</v>
      </c>
      <c r="C532" s="21">
        <v>1.2867449999999999E-3</v>
      </c>
    </row>
    <row r="533" spans="2:3" x14ac:dyDescent="0.25">
      <c r="B533" s="24">
        <v>1849.33</v>
      </c>
      <c r="C533" s="21">
        <v>7.7800500000000002E-4</v>
      </c>
    </row>
    <row r="534" spans="2:3" x14ac:dyDescent="0.25">
      <c r="B534" s="24">
        <v>1852.4780000000001</v>
      </c>
      <c r="C534" s="21">
        <v>5.7018590000000005E-4</v>
      </c>
    </row>
    <row r="535" spans="2:3" x14ac:dyDescent="0.25">
      <c r="B535" s="24">
        <v>1855.626</v>
      </c>
      <c r="C535" s="21">
        <v>1.909247E-3</v>
      </c>
    </row>
    <row r="536" spans="2:3" x14ac:dyDescent="0.25">
      <c r="B536" s="24">
        <v>1858.7739999999999</v>
      </c>
      <c r="C536" s="21">
        <v>2.2462060000000002E-3</v>
      </c>
    </row>
    <row r="537" spans="2:3" x14ac:dyDescent="0.25">
      <c r="B537" s="24">
        <v>1861.921</v>
      </c>
      <c r="C537" s="21">
        <v>2.063184E-3</v>
      </c>
    </row>
    <row r="538" spans="2:3" x14ac:dyDescent="0.25">
      <c r="B538" s="24">
        <v>1865.069</v>
      </c>
      <c r="C538" s="21">
        <v>2.651975E-3</v>
      </c>
    </row>
    <row r="539" spans="2:3" x14ac:dyDescent="0.25">
      <c r="B539" s="24">
        <v>1868.2170000000001</v>
      </c>
      <c r="C539" s="21">
        <v>2.1594359999999998E-3</v>
      </c>
    </row>
    <row r="540" spans="2:3" x14ac:dyDescent="0.25">
      <c r="B540" s="24">
        <v>1871.364</v>
      </c>
      <c r="C540" s="21">
        <v>1.3336649999999999E-3</v>
      </c>
    </row>
    <row r="541" spans="2:3" x14ac:dyDescent="0.25">
      <c r="B541" s="24">
        <v>1874.5119999999999</v>
      </c>
      <c r="C541" s="21">
        <v>1.730126E-3</v>
      </c>
    </row>
    <row r="542" spans="2:3" x14ac:dyDescent="0.25">
      <c r="B542" s="24">
        <v>1877.66</v>
      </c>
      <c r="C542" s="21">
        <v>9.7450189999999999E-4</v>
      </c>
    </row>
    <row r="543" spans="2:3" x14ac:dyDescent="0.25">
      <c r="B543" s="24">
        <v>1880.808</v>
      </c>
      <c r="C543" s="21">
        <v>2.1113249999999998E-3</v>
      </c>
    </row>
    <row r="544" spans="2:3" x14ac:dyDescent="0.25">
      <c r="B544" s="24">
        <v>1883.9549999999999</v>
      </c>
      <c r="C544" s="21">
        <v>1.6243290000000001E-3</v>
      </c>
    </row>
    <row r="545" spans="2:3" x14ac:dyDescent="0.25">
      <c r="B545" s="24">
        <v>1887.1030000000001</v>
      </c>
      <c r="C545" s="21">
        <v>2.6799279999999998E-3</v>
      </c>
    </row>
    <row r="546" spans="2:3" x14ac:dyDescent="0.25">
      <c r="B546" s="24">
        <v>1890.251</v>
      </c>
      <c r="C546" s="21">
        <v>1.563746E-3</v>
      </c>
    </row>
    <row r="547" spans="2:3" x14ac:dyDescent="0.25">
      <c r="B547" s="24">
        <v>1893.3979999999999</v>
      </c>
      <c r="C547" s="21">
        <v>-1.1482879999999999E-4</v>
      </c>
    </row>
    <row r="548" spans="2:3" x14ac:dyDescent="0.25">
      <c r="B548" s="24">
        <v>1896.546</v>
      </c>
      <c r="C548" s="21">
        <v>1.3107119999999999E-3</v>
      </c>
    </row>
    <row r="549" spans="2:3" x14ac:dyDescent="0.25">
      <c r="B549" s="24">
        <v>1899.694</v>
      </c>
      <c r="C549" s="21">
        <v>1.4398779999999999E-3</v>
      </c>
    </row>
    <row r="550" spans="2:3" x14ac:dyDescent="0.25">
      <c r="B550" s="24">
        <v>1902.8420000000001</v>
      </c>
      <c r="C550" s="21">
        <v>1.1380979999999999E-3</v>
      </c>
    </row>
    <row r="551" spans="2:3" x14ac:dyDescent="0.25">
      <c r="B551" s="24">
        <v>1905.989</v>
      </c>
      <c r="C551" s="21">
        <v>1.0781650000000001E-3</v>
      </c>
    </row>
    <row r="552" spans="2:3" x14ac:dyDescent="0.25">
      <c r="B552" s="24">
        <v>1909.1369999999999</v>
      </c>
      <c r="C552" s="21">
        <v>2.325494E-3</v>
      </c>
    </row>
    <row r="553" spans="2:3" x14ac:dyDescent="0.25">
      <c r="B553" s="24">
        <v>1912.2850000000001</v>
      </c>
      <c r="C553" s="21">
        <v>1.581996E-3</v>
      </c>
    </row>
    <row r="554" spans="2:3" x14ac:dyDescent="0.25">
      <c r="B554" s="24">
        <v>1915.432</v>
      </c>
      <c r="C554" s="21">
        <v>1.841568E-3</v>
      </c>
    </row>
    <row r="555" spans="2:3" x14ac:dyDescent="0.25">
      <c r="B555" s="24">
        <v>1918.58</v>
      </c>
      <c r="C555" s="21">
        <v>3.0045800000000002E-3</v>
      </c>
    </row>
    <row r="556" spans="2:3" x14ac:dyDescent="0.25">
      <c r="B556" s="24">
        <v>1921.7280000000001</v>
      </c>
      <c r="C556" s="21">
        <v>2.262605E-3</v>
      </c>
    </row>
    <row r="557" spans="2:3" x14ac:dyDescent="0.25">
      <c r="B557" s="24">
        <v>1924.876</v>
      </c>
      <c r="C557" s="21">
        <v>1.5594389999999999E-3</v>
      </c>
    </row>
    <row r="558" spans="2:3" x14ac:dyDescent="0.25">
      <c r="B558" s="24">
        <v>1928.0229999999999</v>
      </c>
      <c r="C558" s="21">
        <v>1.131892E-3</v>
      </c>
    </row>
    <row r="559" spans="2:3" x14ac:dyDescent="0.25">
      <c r="B559" s="24">
        <v>1931.171</v>
      </c>
      <c r="C559" s="21">
        <v>5.6908550000000005E-4</v>
      </c>
    </row>
    <row r="560" spans="2:3" x14ac:dyDescent="0.25">
      <c r="B560" s="24">
        <v>1934.319</v>
      </c>
      <c r="C560" s="21">
        <v>1.1444000000000001E-3</v>
      </c>
    </row>
    <row r="561" spans="2:3" x14ac:dyDescent="0.25">
      <c r="B561" s="24">
        <v>1937.4659999999999</v>
      </c>
      <c r="C561" s="21">
        <v>3.0188720000000001E-3</v>
      </c>
    </row>
    <row r="562" spans="2:3" x14ac:dyDescent="0.25">
      <c r="B562" s="24">
        <v>1940.614</v>
      </c>
      <c r="C562" s="21">
        <v>2.4167440000000002E-3</v>
      </c>
    </row>
    <row r="563" spans="2:3" x14ac:dyDescent="0.25">
      <c r="B563" s="24">
        <v>1943.7619999999999</v>
      </c>
      <c r="C563" s="21">
        <v>1.5311439999999999E-3</v>
      </c>
    </row>
    <row r="564" spans="2:3" x14ac:dyDescent="0.25">
      <c r="B564" s="24">
        <v>1946.9090000000001</v>
      </c>
      <c r="C564" s="21">
        <v>3.536651E-3</v>
      </c>
    </row>
    <row r="565" spans="2:3" x14ac:dyDescent="0.25">
      <c r="B565" s="24">
        <v>1950.057</v>
      </c>
      <c r="C565" s="21">
        <v>9.9777789999999991E-4</v>
      </c>
    </row>
    <row r="566" spans="2:3" x14ac:dyDescent="0.25">
      <c r="B566" s="24">
        <v>1953.2049999999999</v>
      </c>
      <c r="C566" s="21">
        <v>1.6901049999999999E-3</v>
      </c>
    </row>
    <row r="567" spans="2:3" x14ac:dyDescent="0.25">
      <c r="B567" s="24">
        <v>1956.3530000000001</v>
      </c>
      <c r="C567" s="21">
        <v>9.1702250000000004E-4</v>
      </c>
    </row>
    <row r="568" spans="2:3" x14ac:dyDescent="0.25">
      <c r="B568" s="24">
        <v>1959.5</v>
      </c>
      <c r="C568" s="21">
        <v>1.200412E-4</v>
      </c>
    </row>
    <row r="569" spans="2:3" x14ac:dyDescent="0.25">
      <c r="B569" s="24">
        <v>1962.6479999999999</v>
      </c>
      <c r="C569" s="21">
        <v>1.25943E-3</v>
      </c>
    </row>
    <row r="570" spans="2:3" x14ac:dyDescent="0.25">
      <c r="B570" s="24">
        <v>1965.796</v>
      </c>
      <c r="C570" s="21">
        <v>3.093607E-3</v>
      </c>
    </row>
    <row r="571" spans="2:3" x14ac:dyDescent="0.25">
      <c r="B571" s="24">
        <v>1968.943</v>
      </c>
      <c r="C571" s="21">
        <v>2.8027249999999998E-3</v>
      </c>
    </row>
    <row r="572" spans="2:3" x14ac:dyDescent="0.25">
      <c r="B572" s="24">
        <v>1972.0909999999999</v>
      </c>
      <c r="C572" s="21">
        <v>1.2513489999999999E-3</v>
      </c>
    </row>
    <row r="573" spans="2:3" x14ac:dyDescent="0.25">
      <c r="B573" s="24">
        <v>1975.239</v>
      </c>
      <c r="C573" s="21">
        <v>1.277219E-3</v>
      </c>
    </row>
    <row r="574" spans="2:3" x14ac:dyDescent="0.25">
      <c r="B574" s="24">
        <v>1978.3869999999999</v>
      </c>
      <c r="C574" s="21">
        <v>8.6156399999999999E-4</v>
      </c>
    </row>
    <row r="575" spans="2:3" x14ac:dyDescent="0.25">
      <c r="B575" s="24">
        <v>1981.5340000000001</v>
      </c>
      <c r="C575" s="21">
        <v>7.6277530000000004E-4</v>
      </c>
    </row>
    <row r="576" spans="2:3" x14ac:dyDescent="0.25">
      <c r="B576" s="24">
        <v>1984.682</v>
      </c>
      <c r="C576" s="21">
        <v>2.3486219999999999E-3</v>
      </c>
    </row>
    <row r="577" spans="2:3" x14ac:dyDescent="0.25">
      <c r="B577" s="24">
        <v>1987.83</v>
      </c>
      <c r="C577" s="21">
        <v>1.553551E-3</v>
      </c>
    </row>
    <row r="578" spans="2:3" x14ac:dyDescent="0.25">
      <c r="B578" s="24">
        <v>1990.9770000000001</v>
      </c>
      <c r="C578" s="21">
        <v>3.7046660000000001E-3</v>
      </c>
    </row>
    <row r="579" spans="2:3" x14ac:dyDescent="0.25">
      <c r="B579" s="24">
        <v>1994.125</v>
      </c>
      <c r="C579" s="21">
        <v>2.6940369999999998E-3</v>
      </c>
    </row>
    <row r="580" spans="2:3" x14ac:dyDescent="0.25">
      <c r="B580" s="24">
        <v>1997.2729999999999</v>
      </c>
      <c r="C580" s="21">
        <v>1.938752E-3</v>
      </c>
    </row>
    <row r="581" spans="2:3" x14ac:dyDescent="0.25">
      <c r="B581" s="24">
        <v>2000.421</v>
      </c>
      <c r="C581" s="21">
        <v>1.0062230000000001E-3</v>
      </c>
    </row>
    <row r="582" spans="2:3" x14ac:dyDescent="0.25">
      <c r="B582" s="24">
        <v>2003.568</v>
      </c>
      <c r="C582" s="21">
        <v>1.4450660000000001E-3</v>
      </c>
    </row>
    <row r="583" spans="2:3" x14ac:dyDescent="0.25">
      <c r="B583" s="24">
        <v>2006.7159999999999</v>
      </c>
      <c r="C583" s="21">
        <v>5.3139859999999997E-4</v>
      </c>
    </row>
    <row r="584" spans="2:3" x14ac:dyDescent="0.25">
      <c r="B584" s="24">
        <v>2009.864</v>
      </c>
      <c r="C584" s="21">
        <v>2.1574810000000002E-3</v>
      </c>
    </row>
    <row r="585" spans="2:3" x14ac:dyDescent="0.25">
      <c r="B585" s="24">
        <v>2013.011</v>
      </c>
      <c r="C585" s="21">
        <v>-3.2385839999999998E-4</v>
      </c>
    </row>
    <row r="586" spans="2:3" x14ac:dyDescent="0.25">
      <c r="B586" s="24">
        <v>2016.1590000000001</v>
      </c>
      <c r="C586" s="21">
        <v>-1.665979E-4</v>
      </c>
    </row>
    <row r="587" spans="2:3" x14ac:dyDescent="0.25">
      <c r="B587" s="24">
        <v>2019.307</v>
      </c>
      <c r="C587" s="21">
        <v>1.153879E-3</v>
      </c>
    </row>
    <row r="588" spans="2:3" x14ac:dyDescent="0.25">
      <c r="B588" s="24">
        <v>2022.4549999999999</v>
      </c>
      <c r="C588" s="21">
        <v>1.687678E-3</v>
      </c>
    </row>
    <row r="589" spans="2:3" x14ac:dyDescent="0.25">
      <c r="B589" s="24">
        <v>2025.6020000000001</v>
      </c>
      <c r="C589" s="21">
        <v>1.3088570000000001E-3</v>
      </c>
    </row>
    <row r="590" spans="2:3" x14ac:dyDescent="0.25">
      <c r="B590" s="24">
        <v>2028.75</v>
      </c>
      <c r="C590" s="21">
        <v>2.578753E-3</v>
      </c>
    </row>
    <row r="591" spans="2:3" x14ac:dyDescent="0.25">
      <c r="B591" s="24">
        <v>2031.8979999999999</v>
      </c>
      <c r="C591" s="21">
        <v>2.2248789999999999E-3</v>
      </c>
    </row>
    <row r="592" spans="2:3" x14ac:dyDescent="0.25">
      <c r="B592" s="24">
        <v>2035.0450000000001</v>
      </c>
      <c r="C592" s="21">
        <v>6.6294539999999999E-4</v>
      </c>
    </row>
    <row r="593" spans="2:3" x14ac:dyDescent="0.25">
      <c r="B593" s="24">
        <v>2038.193</v>
      </c>
      <c r="C593" s="21">
        <v>7.1799829999999996E-4</v>
      </c>
    </row>
    <row r="594" spans="2:3" x14ac:dyDescent="0.25">
      <c r="B594" s="24">
        <v>2041.3409999999999</v>
      </c>
      <c r="C594" s="21">
        <v>1.7381009999999999E-3</v>
      </c>
    </row>
    <row r="595" spans="2:3" x14ac:dyDescent="0.25">
      <c r="B595" s="24">
        <v>2044.489</v>
      </c>
      <c r="C595" s="21">
        <v>7.321354E-4</v>
      </c>
    </row>
    <row r="596" spans="2:3" x14ac:dyDescent="0.25">
      <c r="B596" s="24">
        <v>2047.636</v>
      </c>
      <c r="C596" s="21">
        <v>4.4824729999999997E-4</v>
      </c>
    </row>
    <row r="597" spans="2:3" x14ac:dyDescent="0.25">
      <c r="B597" s="24">
        <v>2050.7840000000001</v>
      </c>
      <c r="C597" s="21">
        <v>8.9607170000000004E-4</v>
      </c>
    </row>
    <row r="598" spans="2:3" x14ac:dyDescent="0.25">
      <c r="B598" s="24">
        <v>2053.9319999999998</v>
      </c>
      <c r="C598" s="21">
        <v>1.0514999999999999E-3</v>
      </c>
    </row>
    <row r="599" spans="2:3" x14ac:dyDescent="0.25">
      <c r="B599" s="24">
        <v>2057.0790000000002</v>
      </c>
      <c r="C599" s="21">
        <v>9.2192809999999995E-4</v>
      </c>
    </row>
    <row r="600" spans="2:3" x14ac:dyDescent="0.25">
      <c r="B600" s="24">
        <v>2060.2269999999999</v>
      </c>
      <c r="C600" s="21">
        <v>4.1785429999999999E-4</v>
      </c>
    </row>
    <row r="601" spans="2:3" x14ac:dyDescent="0.25">
      <c r="B601" s="24">
        <v>2063.375</v>
      </c>
      <c r="C601" s="21">
        <v>3.0555209999999998E-4</v>
      </c>
    </row>
    <row r="602" spans="2:3" x14ac:dyDescent="0.25">
      <c r="B602" s="24">
        <v>2066.5219999999999</v>
      </c>
      <c r="C602" s="21">
        <v>1.8174560000000001E-3</v>
      </c>
    </row>
    <row r="603" spans="2:3" x14ac:dyDescent="0.25">
      <c r="B603" s="24">
        <v>2069.67</v>
      </c>
      <c r="C603" s="21">
        <v>1.9317010000000001E-3</v>
      </c>
    </row>
    <row r="604" spans="2:3" x14ac:dyDescent="0.25">
      <c r="B604" s="24">
        <v>2072.8180000000002</v>
      </c>
      <c r="C604" s="21">
        <v>1.5011619999999999E-3</v>
      </c>
    </row>
    <row r="605" spans="2:3" x14ac:dyDescent="0.25">
      <c r="B605" s="24">
        <v>2075.9659999999999</v>
      </c>
      <c r="C605" s="21">
        <v>2.0136669999999998E-3</v>
      </c>
    </row>
    <row r="606" spans="2:3" x14ac:dyDescent="0.25">
      <c r="B606" s="24">
        <v>2079.1129999999998</v>
      </c>
      <c r="C606" s="21">
        <v>2.9559870000000002E-3</v>
      </c>
    </row>
    <row r="607" spans="2:3" x14ac:dyDescent="0.25">
      <c r="B607" s="24">
        <v>2082.261</v>
      </c>
      <c r="C607" s="21">
        <v>2.333234E-3</v>
      </c>
    </row>
    <row r="608" spans="2:3" x14ac:dyDescent="0.25">
      <c r="B608" s="24">
        <v>2085.4090000000001</v>
      </c>
      <c r="C608" s="21">
        <v>2.3096570000000001E-3</v>
      </c>
    </row>
    <row r="609" spans="2:3" x14ac:dyDescent="0.25">
      <c r="B609" s="24">
        <v>2088.556</v>
      </c>
      <c r="C609" s="21">
        <v>3.2763319999999999E-3</v>
      </c>
    </row>
    <row r="610" spans="2:3" x14ac:dyDescent="0.25">
      <c r="B610" s="24">
        <v>2091.7040000000002</v>
      </c>
      <c r="C610" s="21">
        <v>2.5482339999999999E-3</v>
      </c>
    </row>
    <row r="611" spans="2:3" x14ac:dyDescent="0.25">
      <c r="B611" s="24">
        <v>2094.8519999999999</v>
      </c>
      <c r="C611" s="21">
        <v>8.4313159999999999E-4</v>
      </c>
    </row>
    <row r="612" spans="2:3" x14ac:dyDescent="0.25">
      <c r="B612" s="24">
        <v>2098</v>
      </c>
      <c r="C612" s="21">
        <v>5.8165750000000003E-4</v>
      </c>
    </row>
    <row r="613" spans="2:3" x14ac:dyDescent="0.25">
      <c r="B613" s="24">
        <v>2101.1469999999999</v>
      </c>
      <c r="C613" s="21">
        <v>4.5300990000000002E-4</v>
      </c>
    </row>
    <row r="614" spans="2:3" x14ac:dyDescent="0.25">
      <c r="B614" s="24">
        <v>2104.2950000000001</v>
      </c>
      <c r="C614" s="21">
        <v>1.305156E-3</v>
      </c>
    </row>
    <row r="615" spans="2:3" x14ac:dyDescent="0.25">
      <c r="B615" s="24">
        <v>2107.4430000000002</v>
      </c>
      <c r="C615" s="21">
        <v>2.3621110000000001E-3</v>
      </c>
    </row>
    <row r="616" spans="2:3" x14ac:dyDescent="0.25">
      <c r="B616" s="24">
        <v>2110.59</v>
      </c>
      <c r="C616" s="21">
        <v>2.5518749999999999E-3</v>
      </c>
    </row>
    <row r="617" spans="2:3" x14ac:dyDescent="0.25">
      <c r="B617" s="24">
        <v>2113.7379999999998</v>
      </c>
      <c r="C617" s="21">
        <v>2.7049510000000001E-3</v>
      </c>
    </row>
    <row r="618" spans="2:3" x14ac:dyDescent="0.25">
      <c r="B618" s="24">
        <v>2116.886</v>
      </c>
      <c r="C618" s="21">
        <v>2.5063339999999998E-3</v>
      </c>
    </row>
    <row r="619" spans="2:3" x14ac:dyDescent="0.25">
      <c r="B619" s="24">
        <v>2120.0340000000001</v>
      </c>
      <c r="C619" s="21">
        <v>3.2727949999999998E-3</v>
      </c>
    </row>
    <row r="620" spans="2:3" x14ac:dyDescent="0.25">
      <c r="B620" s="24">
        <v>2123.181</v>
      </c>
      <c r="C620" s="21">
        <v>2.7340250000000002E-3</v>
      </c>
    </row>
    <row r="621" spans="2:3" x14ac:dyDescent="0.25">
      <c r="B621" s="24">
        <v>2126.3290000000002</v>
      </c>
      <c r="C621" s="21">
        <v>1.6660799999999999E-3</v>
      </c>
    </row>
    <row r="622" spans="2:3" x14ac:dyDescent="0.25">
      <c r="B622" s="24">
        <v>2129.4769999999999</v>
      </c>
      <c r="C622" s="21">
        <v>2.032332E-3</v>
      </c>
    </row>
    <row r="623" spans="2:3" x14ac:dyDescent="0.25">
      <c r="B623" s="24">
        <v>2132.6239999999998</v>
      </c>
      <c r="C623" s="21">
        <v>2.356829E-3</v>
      </c>
    </row>
    <row r="624" spans="2:3" x14ac:dyDescent="0.25">
      <c r="B624" s="24">
        <v>2135.7719999999999</v>
      </c>
      <c r="C624" s="21">
        <v>1.097453E-3</v>
      </c>
    </row>
    <row r="625" spans="2:3" x14ac:dyDescent="0.25">
      <c r="B625" s="24">
        <v>2138.92</v>
      </c>
      <c r="C625" s="21">
        <v>-1.097465E-4</v>
      </c>
    </row>
    <row r="626" spans="2:3" x14ac:dyDescent="0.25">
      <c r="B626" s="24">
        <v>2142.0680000000002</v>
      </c>
      <c r="C626" s="21">
        <v>-3.4228760000000003E-4</v>
      </c>
    </row>
    <row r="627" spans="2:3" x14ac:dyDescent="0.25">
      <c r="B627" s="24">
        <v>2145.2150000000001</v>
      </c>
      <c r="C627" s="21">
        <v>1.3198070000000001E-3</v>
      </c>
    </row>
    <row r="628" spans="2:3" x14ac:dyDescent="0.25">
      <c r="B628" s="24">
        <v>2148.3629999999998</v>
      </c>
      <c r="C628" s="21">
        <v>4.0122440000000002E-4</v>
      </c>
    </row>
    <row r="629" spans="2:3" x14ac:dyDescent="0.25">
      <c r="B629" s="24">
        <v>2151.511</v>
      </c>
      <c r="C629" s="21">
        <v>1.515904E-4</v>
      </c>
    </row>
    <row r="630" spans="2:3" x14ac:dyDescent="0.25">
      <c r="B630" s="24">
        <v>2154.6579999999999</v>
      </c>
      <c r="C630" s="21">
        <v>8.8051540000000004E-4</v>
      </c>
    </row>
    <row r="631" spans="2:3" x14ac:dyDescent="0.25">
      <c r="B631" s="24">
        <v>2157.806</v>
      </c>
      <c r="C631" s="21">
        <v>2.0118720000000001E-3</v>
      </c>
    </row>
    <row r="632" spans="2:3" x14ac:dyDescent="0.25">
      <c r="B632" s="24">
        <v>2160.9540000000002</v>
      </c>
      <c r="C632" s="21">
        <v>4.7409630000000003E-5</v>
      </c>
    </row>
    <row r="633" spans="2:3" x14ac:dyDescent="0.25">
      <c r="B633" s="24">
        <v>2164.1019999999999</v>
      </c>
      <c r="C633" s="21">
        <v>-2.609674E-4</v>
      </c>
    </row>
    <row r="634" spans="2:3" x14ac:dyDescent="0.25">
      <c r="B634" s="24">
        <v>2167.2489999999998</v>
      </c>
      <c r="C634" s="21">
        <v>3.3676909999999999E-3</v>
      </c>
    </row>
    <row r="635" spans="2:3" x14ac:dyDescent="0.25">
      <c r="B635" s="24">
        <v>2170.3969999999999</v>
      </c>
      <c r="C635" s="21">
        <v>3.070508E-3</v>
      </c>
    </row>
    <row r="636" spans="2:3" x14ac:dyDescent="0.25">
      <c r="B636" s="24">
        <v>2173.5450000000001</v>
      </c>
      <c r="C636" s="21">
        <v>4.7487090000000003E-3</v>
      </c>
    </row>
    <row r="637" spans="2:3" x14ac:dyDescent="0.25">
      <c r="B637" s="24">
        <v>2176.692</v>
      </c>
      <c r="C637" s="21">
        <v>3.2066669999999999E-3</v>
      </c>
    </row>
    <row r="638" spans="2:3" x14ac:dyDescent="0.25">
      <c r="B638" s="24">
        <v>2179.84</v>
      </c>
      <c r="C638" s="21">
        <v>4.7481959999999997E-3</v>
      </c>
    </row>
    <row r="639" spans="2:3" x14ac:dyDescent="0.25">
      <c r="B639" s="24">
        <v>2182.9879999999998</v>
      </c>
      <c r="C639" s="21">
        <v>4.1442720000000001E-3</v>
      </c>
    </row>
    <row r="640" spans="2:3" x14ac:dyDescent="0.25">
      <c r="B640" s="24">
        <v>2186.1350000000002</v>
      </c>
      <c r="C640" s="21">
        <v>4.5577270000000001E-3</v>
      </c>
    </row>
    <row r="641" spans="2:3" x14ac:dyDescent="0.25">
      <c r="B641" s="24">
        <v>2189.2829999999999</v>
      </c>
      <c r="C641" s="21">
        <v>4.6228709999999998E-3</v>
      </c>
    </row>
    <row r="642" spans="2:3" x14ac:dyDescent="0.25">
      <c r="B642" s="24">
        <v>2192.431</v>
      </c>
      <c r="C642" s="21">
        <v>4.9301529999999996E-3</v>
      </c>
    </row>
    <row r="643" spans="2:3" x14ac:dyDescent="0.25">
      <c r="B643" s="24">
        <v>2195.5790000000002</v>
      </c>
      <c r="C643" s="21">
        <v>5.3700830000000003E-3</v>
      </c>
    </row>
    <row r="644" spans="2:3" x14ac:dyDescent="0.25">
      <c r="B644" s="24">
        <v>2198.7260000000001</v>
      </c>
      <c r="C644" s="21">
        <v>1.395657E-3</v>
      </c>
    </row>
    <row r="645" spans="2:3" x14ac:dyDescent="0.25">
      <c r="B645" s="24">
        <v>2201.8739999999998</v>
      </c>
      <c r="C645" s="21">
        <v>1.9012020000000001E-3</v>
      </c>
    </row>
    <row r="646" spans="2:3" x14ac:dyDescent="0.25">
      <c r="B646" s="24">
        <v>2205.0219999999999</v>
      </c>
      <c r="C646" s="21">
        <v>2.7940130000000001E-3</v>
      </c>
    </row>
    <row r="647" spans="2:3" x14ac:dyDescent="0.25">
      <c r="B647" s="24">
        <v>2208.1689999999999</v>
      </c>
      <c r="C647" s="21">
        <v>3.9396860000000004E-3</v>
      </c>
    </row>
    <row r="648" spans="2:3" x14ac:dyDescent="0.25">
      <c r="B648" s="24">
        <v>2211.317</v>
      </c>
      <c r="C648" s="21">
        <v>1.561493E-3</v>
      </c>
    </row>
    <row r="649" spans="2:3" x14ac:dyDescent="0.25">
      <c r="B649" s="24">
        <v>2214.4650000000001</v>
      </c>
      <c r="C649" s="21">
        <v>1.658938E-3</v>
      </c>
    </row>
    <row r="650" spans="2:3" x14ac:dyDescent="0.25">
      <c r="B650" s="24">
        <v>2217.6129999999998</v>
      </c>
      <c r="C650" s="21">
        <v>1.237899E-3</v>
      </c>
    </row>
    <row r="651" spans="2:3" x14ac:dyDescent="0.25">
      <c r="B651" s="24">
        <v>2220.7600000000002</v>
      </c>
      <c r="C651" s="21">
        <v>1.841802E-3</v>
      </c>
    </row>
    <row r="652" spans="2:3" x14ac:dyDescent="0.25">
      <c r="B652" s="24">
        <v>2223.9079999999999</v>
      </c>
      <c r="C652" s="21">
        <v>2.0914330000000002E-3</v>
      </c>
    </row>
    <row r="653" spans="2:3" x14ac:dyDescent="0.25">
      <c r="B653" s="24">
        <v>2227.056</v>
      </c>
      <c r="C653" s="21">
        <v>1.280874E-3</v>
      </c>
    </row>
    <row r="654" spans="2:3" x14ac:dyDescent="0.25">
      <c r="B654" s="24">
        <v>2230.203</v>
      </c>
      <c r="C654" s="21">
        <v>3.192009E-3</v>
      </c>
    </row>
    <row r="655" spans="2:3" x14ac:dyDescent="0.25">
      <c r="B655" s="24">
        <v>2233.3510000000001</v>
      </c>
      <c r="C655" s="21">
        <v>3.7526460000000001E-3</v>
      </c>
    </row>
    <row r="656" spans="2:3" x14ac:dyDescent="0.25">
      <c r="B656" s="24">
        <v>2236.4989999999998</v>
      </c>
      <c r="C656" s="21">
        <v>3.62773E-3</v>
      </c>
    </row>
    <row r="657" spans="2:3" x14ac:dyDescent="0.25">
      <c r="B657" s="24">
        <v>2239.6469999999999</v>
      </c>
      <c r="C657" s="21">
        <v>3.6053550000000002E-3</v>
      </c>
    </row>
    <row r="658" spans="2:3" x14ac:dyDescent="0.25">
      <c r="B658" s="24">
        <v>2242.7939999999999</v>
      </c>
      <c r="C658" s="21">
        <v>3.6165559999999999E-3</v>
      </c>
    </row>
    <row r="659" spans="2:3" x14ac:dyDescent="0.25">
      <c r="B659" s="24">
        <v>2245.942</v>
      </c>
      <c r="C659" s="21">
        <v>3.5276180000000002E-3</v>
      </c>
    </row>
    <row r="660" spans="2:3" x14ac:dyDescent="0.25">
      <c r="B660" s="24">
        <v>2249.09</v>
      </c>
      <c r="C660" s="21">
        <v>2.2596410000000002E-3</v>
      </c>
    </row>
    <row r="661" spans="2:3" x14ac:dyDescent="0.25">
      <c r="B661" s="24">
        <v>2252.2370000000001</v>
      </c>
      <c r="C661" s="21">
        <v>8.4800960000000003E-4</v>
      </c>
    </row>
    <row r="662" spans="2:3" x14ac:dyDescent="0.25">
      <c r="B662" s="24">
        <v>2255.3850000000002</v>
      </c>
      <c r="C662" s="21">
        <v>1.4582099999999999E-3</v>
      </c>
    </row>
    <row r="663" spans="2:3" x14ac:dyDescent="0.25">
      <c r="B663" s="24">
        <v>2258.5329999999999</v>
      </c>
      <c r="C663" s="21">
        <v>1.7698810000000001E-3</v>
      </c>
    </row>
    <row r="664" spans="2:3" x14ac:dyDescent="0.25">
      <c r="B664" s="24">
        <v>2261.681</v>
      </c>
      <c r="C664" s="21">
        <v>1.7301319999999999E-3</v>
      </c>
    </row>
    <row r="665" spans="2:3" x14ac:dyDescent="0.25">
      <c r="B665" s="24">
        <v>2264.828</v>
      </c>
      <c r="C665" s="21">
        <v>2.0923080000000002E-3</v>
      </c>
    </row>
    <row r="666" spans="2:3" x14ac:dyDescent="0.25">
      <c r="B666" s="24">
        <v>2267.9760000000001</v>
      </c>
      <c r="C666" s="21">
        <v>1.2524120000000001E-3</v>
      </c>
    </row>
    <row r="667" spans="2:3" x14ac:dyDescent="0.25">
      <c r="B667" s="24">
        <v>2271.1239999999998</v>
      </c>
      <c r="C667" s="21">
        <v>-2.6071779999999999E-4</v>
      </c>
    </row>
    <row r="668" spans="2:3" x14ac:dyDescent="0.25">
      <c r="B668" s="24">
        <v>2274.2710000000002</v>
      </c>
      <c r="C668" s="21">
        <v>1.4094489999999999E-3</v>
      </c>
    </row>
    <row r="669" spans="2:3" x14ac:dyDescent="0.25">
      <c r="B669" s="24">
        <v>2277.4189999999999</v>
      </c>
      <c r="C669" s="21">
        <v>2.3931320000000001E-3</v>
      </c>
    </row>
    <row r="670" spans="2:3" x14ac:dyDescent="0.25">
      <c r="B670" s="24">
        <v>2280.567</v>
      </c>
      <c r="C670" s="21">
        <v>1.486173E-4</v>
      </c>
    </row>
    <row r="671" spans="2:3" x14ac:dyDescent="0.25">
      <c r="B671" s="24">
        <v>2283.7150000000001</v>
      </c>
      <c r="C671" s="21">
        <v>2.6227249999999998E-4</v>
      </c>
    </row>
    <row r="672" spans="2:3" x14ac:dyDescent="0.25">
      <c r="B672" s="24">
        <v>2286.8620000000001</v>
      </c>
      <c r="C672" s="21">
        <v>3.102642E-4</v>
      </c>
    </row>
    <row r="673" spans="2:3" x14ac:dyDescent="0.25">
      <c r="B673" s="24">
        <v>2290.0100000000002</v>
      </c>
      <c r="C673" s="21">
        <v>1.008435E-3</v>
      </c>
    </row>
    <row r="674" spans="2:3" x14ac:dyDescent="0.25">
      <c r="B674" s="24">
        <v>2293.1579999999999</v>
      </c>
      <c r="C674" s="21">
        <v>3.0505879999999999E-3</v>
      </c>
    </row>
    <row r="675" spans="2:3" x14ac:dyDescent="0.25">
      <c r="B675" s="24">
        <v>2296.3049999999998</v>
      </c>
      <c r="C675" s="21">
        <v>1.5166089999999999E-3</v>
      </c>
    </row>
    <row r="676" spans="2:3" x14ac:dyDescent="0.25">
      <c r="B676" s="24">
        <v>2299.453</v>
      </c>
      <c r="C676" s="21">
        <v>2.2074299999999998E-3</v>
      </c>
    </row>
    <row r="677" spans="2:3" x14ac:dyDescent="0.25">
      <c r="B677" s="24">
        <v>2302.6010000000001</v>
      </c>
      <c r="C677" s="21">
        <v>-5.6539030000000003E-4</v>
      </c>
    </row>
    <row r="678" spans="2:3" x14ac:dyDescent="0.25">
      <c r="B678" s="24">
        <v>2305.7489999999998</v>
      </c>
      <c r="C678" s="21">
        <v>1.3908360000000001E-4</v>
      </c>
    </row>
    <row r="679" spans="2:3" x14ac:dyDescent="0.25">
      <c r="B679" s="24">
        <v>2308.8960000000002</v>
      </c>
      <c r="C679" s="21">
        <v>2.2993620000000001E-3</v>
      </c>
    </row>
    <row r="680" spans="2:3" x14ac:dyDescent="0.25">
      <c r="B680" s="24">
        <v>2312.0439999999999</v>
      </c>
      <c r="C680" s="21">
        <v>-3.4162930000000003E-4</v>
      </c>
    </row>
    <row r="681" spans="2:3" x14ac:dyDescent="0.25">
      <c r="B681" s="24">
        <v>2315.192</v>
      </c>
      <c r="C681" s="21">
        <v>-9.3134429999999996E-4</v>
      </c>
    </row>
    <row r="682" spans="2:3" x14ac:dyDescent="0.25">
      <c r="B682" s="24">
        <v>2318.3389999999999</v>
      </c>
      <c r="C682" s="21">
        <v>1.3622689999999999E-4</v>
      </c>
    </row>
    <row r="683" spans="2:3" x14ac:dyDescent="0.25">
      <c r="B683" s="24">
        <v>2321.4870000000001</v>
      </c>
      <c r="C683" s="21">
        <v>4.3091560000000002E-4</v>
      </c>
    </row>
    <row r="684" spans="2:3" x14ac:dyDescent="0.25">
      <c r="B684" s="24">
        <v>2324.6350000000002</v>
      </c>
      <c r="C684" s="21">
        <v>6.8510019999999997E-4</v>
      </c>
    </row>
    <row r="685" spans="2:3" x14ac:dyDescent="0.25">
      <c r="B685" s="24">
        <v>2327.7820000000002</v>
      </c>
      <c r="C685" s="21">
        <v>2.194947E-3</v>
      </c>
    </row>
    <row r="686" spans="2:3" x14ac:dyDescent="0.25">
      <c r="B686" s="24">
        <v>2330.9299999999998</v>
      </c>
      <c r="C686" s="21">
        <v>3.2975299999999999E-3</v>
      </c>
    </row>
    <row r="687" spans="2:3" x14ac:dyDescent="0.25">
      <c r="B687" s="24">
        <v>2334.078</v>
      </c>
      <c r="C687" s="21">
        <v>2.662598E-3</v>
      </c>
    </row>
    <row r="688" spans="2:3" x14ac:dyDescent="0.25">
      <c r="B688" s="24">
        <v>2337.2260000000001</v>
      </c>
      <c r="C688" s="21">
        <v>1.3566450000000001E-3</v>
      </c>
    </row>
    <row r="689" spans="2:3" x14ac:dyDescent="0.25">
      <c r="B689" s="24">
        <v>2340.373</v>
      </c>
      <c r="C689" s="21">
        <v>1.872755E-3</v>
      </c>
    </row>
    <row r="690" spans="2:3" x14ac:dyDescent="0.25">
      <c r="B690" s="24">
        <v>2343.5210000000002</v>
      </c>
      <c r="C690" s="21">
        <v>8.6046650000000001E-4</v>
      </c>
    </row>
    <row r="691" spans="2:3" x14ac:dyDescent="0.25">
      <c r="B691" s="24">
        <v>2346.6689999999999</v>
      </c>
      <c r="C691" s="21">
        <v>6.8389090000000002E-4</v>
      </c>
    </row>
    <row r="692" spans="2:3" x14ac:dyDescent="0.25">
      <c r="B692" s="24">
        <v>2349.8159999999998</v>
      </c>
      <c r="C692" s="21">
        <v>1.203778E-3</v>
      </c>
    </row>
    <row r="693" spans="2:3" x14ac:dyDescent="0.25">
      <c r="B693" s="24">
        <v>2352.9639999999999</v>
      </c>
      <c r="C693" s="21">
        <v>1.893874E-3</v>
      </c>
    </row>
    <row r="694" spans="2:3" x14ac:dyDescent="0.25">
      <c r="B694" s="24">
        <v>2356.1120000000001</v>
      </c>
      <c r="C694" s="21">
        <v>2.0705379999999998E-3</v>
      </c>
    </row>
    <row r="695" spans="2:3" x14ac:dyDescent="0.25">
      <c r="B695" s="24">
        <v>2359.2600000000002</v>
      </c>
      <c r="C695" s="21">
        <v>7.834195E-4</v>
      </c>
    </row>
    <row r="696" spans="2:3" x14ac:dyDescent="0.25">
      <c r="B696" s="24">
        <v>2362.4070000000002</v>
      </c>
      <c r="C696" s="21">
        <v>6.4057109999999997E-3</v>
      </c>
    </row>
    <row r="697" spans="2:3" x14ac:dyDescent="0.25">
      <c r="B697" s="24">
        <v>2365.5549999999998</v>
      </c>
      <c r="C697" s="21">
        <v>3.680956E-3</v>
      </c>
    </row>
    <row r="698" spans="2:3" x14ac:dyDescent="0.25">
      <c r="B698" s="24">
        <v>2368.703</v>
      </c>
      <c r="C698" s="21">
        <v>1.8668720000000001E-3</v>
      </c>
    </row>
    <row r="699" spans="2:3" x14ac:dyDescent="0.25">
      <c r="B699" s="24">
        <v>2371.85</v>
      </c>
      <c r="C699" s="21">
        <v>1.063699E-3</v>
      </c>
    </row>
    <row r="700" spans="2:3" x14ac:dyDescent="0.25">
      <c r="B700" s="24">
        <v>2374.998</v>
      </c>
      <c r="C700" s="21">
        <v>2.566198E-3</v>
      </c>
    </row>
    <row r="701" spans="2:3" x14ac:dyDescent="0.25">
      <c r="B701" s="24">
        <v>2378.1460000000002</v>
      </c>
      <c r="C701" s="21">
        <v>8.189092E-4</v>
      </c>
    </row>
    <row r="702" spans="2:3" x14ac:dyDescent="0.25">
      <c r="B702" s="24">
        <v>2381.2939999999999</v>
      </c>
      <c r="C702" s="21">
        <v>8.6189770000000005E-4</v>
      </c>
    </row>
    <row r="703" spans="2:3" x14ac:dyDescent="0.25">
      <c r="B703" s="24">
        <v>2384.4409999999998</v>
      </c>
      <c r="C703" s="21">
        <v>1.7497700000000001E-3</v>
      </c>
    </row>
    <row r="704" spans="2:3" x14ac:dyDescent="0.25">
      <c r="B704" s="24">
        <v>2387.5889999999999</v>
      </c>
      <c r="C704" s="21">
        <v>2.5310469999999998E-3</v>
      </c>
    </row>
    <row r="705" spans="2:3" x14ac:dyDescent="0.25">
      <c r="B705" s="24">
        <v>2390.7370000000001</v>
      </c>
      <c r="C705" s="21">
        <v>3.1246630000000002E-3</v>
      </c>
    </row>
    <row r="706" spans="2:3" x14ac:dyDescent="0.25">
      <c r="B706" s="24">
        <v>2393.884</v>
      </c>
      <c r="C706" s="21">
        <v>3.1749170000000002E-3</v>
      </c>
    </row>
    <row r="707" spans="2:3" x14ac:dyDescent="0.25">
      <c r="B707" s="24">
        <v>2397.0320000000002</v>
      </c>
      <c r="C707" s="21">
        <v>1.6854000000000001E-3</v>
      </c>
    </row>
    <row r="708" spans="2:3" x14ac:dyDescent="0.25">
      <c r="B708" s="24">
        <v>2400.1799999999998</v>
      </c>
      <c r="C708" s="21">
        <v>2.11408E-3</v>
      </c>
    </row>
    <row r="709" spans="2:3" x14ac:dyDescent="0.25">
      <c r="B709" s="24">
        <v>2403.328</v>
      </c>
      <c r="C709" s="21">
        <v>1.941941E-3</v>
      </c>
    </row>
    <row r="710" spans="2:3" x14ac:dyDescent="0.25">
      <c r="B710" s="24">
        <v>2406.4749999999999</v>
      </c>
      <c r="C710" s="21">
        <v>1.961455E-3</v>
      </c>
    </row>
    <row r="711" spans="2:3" x14ac:dyDescent="0.25">
      <c r="B711" s="24">
        <v>2409.623</v>
      </c>
      <c r="C711" s="21">
        <v>2.9220650000000002E-3</v>
      </c>
    </row>
    <row r="712" spans="2:3" x14ac:dyDescent="0.25">
      <c r="B712" s="24">
        <v>2412.7710000000002</v>
      </c>
      <c r="C712" s="21">
        <v>3.2260090000000002E-3</v>
      </c>
    </row>
    <row r="713" spans="2:3" x14ac:dyDescent="0.25">
      <c r="B713" s="24">
        <v>2415.9180000000001</v>
      </c>
      <c r="C713" s="21">
        <v>4.6826970000000004E-3</v>
      </c>
    </row>
    <row r="714" spans="2:3" x14ac:dyDescent="0.25">
      <c r="B714" s="24">
        <v>2419.0659999999998</v>
      </c>
      <c r="C714" s="21">
        <v>7.2138250000000001E-3</v>
      </c>
    </row>
    <row r="715" spans="2:3" x14ac:dyDescent="0.25">
      <c r="B715" s="24">
        <v>2422.2139999999999</v>
      </c>
      <c r="C715" s="21">
        <v>5.9283319999999997E-3</v>
      </c>
    </row>
    <row r="716" spans="2:3" x14ac:dyDescent="0.25">
      <c r="B716" s="24">
        <v>2425.3620000000001</v>
      </c>
      <c r="C716" s="21">
        <v>6.6713730000000004E-3</v>
      </c>
    </row>
    <row r="717" spans="2:3" x14ac:dyDescent="0.25">
      <c r="B717" s="24">
        <v>2428.509</v>
      </c>
      <c r="C717" s="21">
        <v>5.7954290000000004E-3</v>
      </c>
    </row>
    <row r="718" spans="2:3" x14ac:dyDescent="0.25">
      <c r="B718" s="24">
        <v>2431.6570000000002</v>
      </c>
      <c r="C718" s="21">
        <v>5.5264579999999997E-3</v>
      </c>
    </row>
    <row r="719" spans="2:3" x14ac:dyDescent="0.25">
      <c r="B719" s="24">
        <v>2434.8049999999998</v>
      </c>
      <c r="C719" s="21">
        <v>4.1325750000000003E-3</v>
      </c>
    </row>
    <row r="720" spans="2:3" x14ac:dyDescent="0.25">
      <c r="B720" s="24">
        <v>2437.9520000000002</v>
      </c>
      <c r="C720" s="21">
        <v>5.0561399999999998E-3</v>
      </c>
    </row>
    <row r="721" spans="2:3" x14ac:dyDescent="0.25">
      <c r="B721" s="24">
        <v>2441.1</v>
      </c>
      <c r="C721" s="21">
        <v>2.3843689999999999E-3</v>
      </c>
    </row>
    <row r="722" spans="2:3" x14ac:dyDescent="0.25">
      <c r="B722" s="24">
        <v>2444.248</v>
      </c>
      <c r="C722" s="21">
        <v>4.593448E-3</v>
      </c>
    </row>
    <row r="723" spans="2:3" x14ac:dyDescent="0.25">
      <c r="B723" s="24">
        <v>2447.395</v>
      </c>
      <c r="C723" s="21">
        <v>3.6776209999999997E-4</v>
      </c>
    </row>
    <row r="724" spans="2:3" x14ac:dyDescent="0.25">
      <c r="B724" s="24">
        <v>2450.5430000000001</v>
      </c>
      <c r="C724" s="21">
        <v>1.6500589999999999E-3</v>
      </c>
    </row>
    <row r="725" spans="2:3" x14ac:dyDescent="0.25">
      <c r="B725" s="24">
        <v>2453.6909999999998</v>
      </c>
      <c r="C725" s="21">
        <v>1.9655139999999998E-3</v>
      </c>
    </row>
    <row r="726" spans="2:3" x14ac:dyDescent="0.25">
      <c r="B726" s="24">
        <v>2456.8389999999999</v>
      </c>
      <c r="C726" s="21">
        <v>2.3783300000000001E-3</v>
      </c>
    </row>
    <row r="727" spans="2:3" x14ac:dyDescent="0.25">
      <c r="B727" s="24">
        <v>2459.9859999999999</v>
      </c>
      <c r="C727" s="21">
        <v>2.2205549999999999E-3</v>
      </c>
    </row>
    <row r="728" spans="2:3" x14ac:dyDescent="0.25">
      <c r="B728" s="24">
        <v>2463.134</v>
      </c>
      <c r="C728" s="21">
        <v>2.7342579999999998E-3</v>
      </c>
    </row>
    <row r="729" spans="2:3" x14ac:dyDescent="0.25">
      <c r="B729" s="24">
        <v>2466.2820000000002</v>
      </c>
      <c r="C729" s="21">
        <v>1.349786E-3</v>
      </c>
    </row>
    <row r="730" spans="2:3" x14ac:dyDescent="0.25">
      <c r="B730" s="24">
        <v>2469.4290000000001</v>
      </c>
      <c r="C730" s="21">
        <v>-1.3214389999999999E-4</v>
      </c>
    </row>
    <row r="731" spans="2:3" x14ac:dyDescent="0.25">
      <c r="B731" s="24">
        <v>2472.5770000000002</v>
      </c>
      <c r="C731" s="21">
        <v>-6.9093810000000002E-4</v>
      </c>
    </row>
    <row r="732" spans="2:3" x14ac:dyDescent="0.25">
      <c r="B732" s="24">
        <v>2475.7249999999999</v>
      </c>
      <c r="C732" s="21">
        <v>1.3123080000000001E-3</v>
      </c>
    </row>
    <row r="733" spans="2:3" x14ac:dyDescent="0.25">
      <c r="B733" s="24">
        <v>2478.873</v>
      </c>
      <c r="C733" s="21">
        <v>8.1370650000000004E-4</v>
      </c>
    </row>
    <row r="734" spans="2:3" x14ac:dyDescent="0.25">
      <c r="B734" s="24">
        <v>2482.02</v>
      </c>
      <c r="C734" s="21">
        <v>-6.1715770000000004E-4</v>
      </c>
    </row>
    <row r="735" spans="2:3" x14ac:dyDescent="0.25">
      <c r="B735" s="24">
        <v>2485.1680000000001</v>
      </c>
      <c r="C735" s="21">
        <v>1.5679629999999999E-3</v>
      </c>
    </row>
    <row r="736" spans="2:3" x14ac:dyDescent="0.25">
      <c r="B736" s="24">
        <v>2488.3159999999998</v>
      </c>
      <c r="C736" s="21">
        <v>1.128916E-3</v>
      </c>
    </row>
    <row r="737" spans="2:3" x14ac:dyDescent="0.25">
      <c r="B737" s="24">
        <v>2491.4630000000002</v>
      </c>
      <c r="C737" s="21">
        <v>1.328435E-3</v>
      </c>
    </row>
    <row r="738" spans="2:3" x14ac:dyDescent="0.25">
      <c r="B738" s="24">
        <v>2494.6109999999999</v>
      </c>
      <c r="C738" s="21">
        <v>2.835387E-3</v>
      </c>
    </row>
    <row r="739" spans="2:3" x14ac:dyDescent="0.25">
      <c r="B739" s="24">
        <v>2497.759</v>
      </c>
      <c r="C739" s="21">
        <v>6.9352620000000004E-4</v>
      </c>
    </row>
    <row r="740" spans="2:3" x14ac:dyDescent="0.25">
      <c r="B740" s="24">
        <v>2500.9070000000002</v>
      </c>
      <c r="C740" s="21">
        <v>3.6732129999999998E-3</v>
      </c>
    </row>
    <row r="741" spans="2:3" x14ac:dyDescent="0.25">
      <c r="B741" s="24">
        <v>2504.0540000000001</v>
      </c>
      <c r="C741" s="21">
        <v>1.6844239999999999E-3</v>
      </c>
    </row>
    <row r="742" spans="2:3" x14ac:dyDescent="0.25">
      <c r="B742" s="24">
        <v>2507.2020000000002</v>
      </c>
      <c r="C742" s="21">
        <v>3.681878E-3</v>
      </c>
    </row>
    <row r="743" spans="2:3" x14ac:dyDescent="0.25">
      <c r="B743" s="24">
        <v>2510.35</v>
      </c>
      <c r="C743" s="21">
        <v>1.02015E-3</v>
      </c>
    </row>
    <row r="744" spans="2:3" x14ac:dyDescent="0.25">
      <c r="B744" s="24">
        <v>2513.4969999999998</v>
      </c>
      <c r="C744" s="21">
        <v>1.7276049999999999E-3</v>
      </c>
    </row>
    <row r="745" spans="2:3" x14ac:dyDescent="0.25">
      <c r="B745" s="24">
        <v>2516.645</v>
      </c>
      <c r="C745" s="21">
        <v>3.376914E-3</v>
      </c>
    </row>
    <row r="746" spans="2:3" x14ac:dyDescent="0.25">
      <c r="B746" s="24">
        <v>2519.7930000000001</v>
      </c>
      <c r="C746" s="21">
        <v>2.0012789999999999E-3</v>
      </c>
    </row>
    <row r="747" spans="2:3" x14ac:dyDescent="0.25">
      <c r="B747" s="24">
        <v>2522.9409999999998</v>
      </c>
      <c r="C747" s="21">
        <v>1.5224800000000001E-3</v>
      </c>
    </row>
    <row r="748" spans="2:3" x14ac:dyDescent="0.25">
      <c r="B748" s="24">
        <v>2526.0880000000002</v>
      </c>
      <c r="C748" s="21">
        <v>3.1491599999999998E-3</v>
      </c>
    </row>
    <row r="749" spans="2:3" x14ac:dyDescent="0.25">
      <c r="B749" s="24">
        <v>2529.2359999999999</v>
      </c>
      <c r="C749" s="21">
        <v>2.2662139999999999E-3</v>
      </c>
    </row>
    <row r="750" spans="2:3" x14ac:dyDescent="0.25">
      <c r="B750" s="24">
        <v>2532.384</v>
      </c>
      <c r="C750" s="21">
        <v>2.2014109999999999E-3</v>
      </c>
    </row>
    <row r="751" spans="2:3" x14ac:dyDescent="0.25">
      <c r="B751" s="24">
        <v>2535.5309999999999</v>
      </c>
      <c r="C751" s="21">
        <v>4.0787109999999996E-3</v>
      </c>
    </row>
    <row r="752" spans="2:3" x14ac:dyDescent="0.25">
      <c r="B752" s="24">
        <v>2538.6790000000001</v>
      </c>
      <c r="C752" s="21">
        <v>4.1118639999999998E-3</v>
      </c>
    </row>
    <row r="753" spans="2:3" x14ac:dyDescent="0.25">
      <c r="B753" s="24">
        <v>2541.8270000000002</v>
      </c>
      <c r="C753" s="21">
        <v>2.3586000000000002E-3</v>
      </c>
    </row>
    <row r="754" spans="2:3" x14ac:dyDescent="0.25">
      <c r="B754" s="24">
        <v>2544.9749999999999</v>
      </c>
      <c r="C754" s="21">
        <v>3.4150000000000001E-3</v>
      </c>
    </row>
    <row r="755" spans="2:3" x14ac:dyDescent="0.25">
      <c r="B755" s="24">
        <v>2548.1219999999998</v>
      </c>
      <c r="C755" s="21">
        <v>2.0386850000000001E-3</v>
      </c>
    </row>
    <row r="756" spans="2:3" x14ac:dyDescent="0.25">
      <c r="B756" s="24">
        <v>2551.27</v>
      </c>
      <c r="C756" s="21">
        <v>1.742679E-3</v>
      </c>
    </row>
    <row r="757" spans="2:3" x14ac:dyDescent="0.25">
      <c r="B757" s="24">
        <v>2554.4180000000001</v>
      </c>
      <c r="C757" s="21">
        <v>3.0032980000000002E-3</v>
      </c>
    </row>
    <row r="758" spans="2:3" x14ac:dyDescent="0.25">
      <c r="B758" s="24">
        <v>2557.5650000000001</v>
      </c>
      <c r="C758" s="21">
        <v>3.6842860000000002E-3</v>
      </c>
    </row>
    <row r="759" spans="2:3" x14ac:dyDescent="0.25">
      <c r="B759" s="24">
        <v>2560.7130000000002</v>
      </c>
      <c r="C759" s="21">
        <v>3.9370780000000001E-3</v>
      </c>
    </row>
    <row r="760" spans="2:3" x14ac:dyDescent="0.25">
      <c r="B760" s="24">
        <v>2563.8609999999999</v>
      </c>
      <c r="C760" s="21">
        <v>1.4298340000000001E-3</v>
      </c>
    </row>
    <row r="761" spans="2:3" x14ac:dyDescent="0.25">
      <c r="B761" s="24">
        <v>2567.0079999999998</v>
      </c>
      <c r="C761" s="21">
        <v>2.8279199999999998E-3</v>
      </c>
    </row>
    <row r="762" spans="2:3" x14ac:dyDescent="0.25">
      <c r="B762" s="24">
        <v>2570.1559999999999</v>
      </c>
      <c r="C762" s="21">
        <v>3.7014130000000002E-3</v>
      </c>
    </row>
    <row r="763" spans="2:3" x14ac:dyDescent="0.25">
      <c r="B763" s="24">
        <v>2573.3040000000001</v>
      </c>
      <c r="C763" s="21">
        <v>3.9024820000000001E-3</v>
      </c>
    </row>
    <row r="764" spans="2:3" x14ac:dyDescent="0.25">
      <c r="B764" s="24">
        <v>2576.4520000000002</v>
      </c>
      <c r="C764" s="21">
        <v>3.6504789999999999E-3</v>
      </c>
    </row>
    <row r="765" spans="2:3" x14ac:dyDescent="0.25">
      <c r="B765" s="24">
        <v>2579.5990000000002</v>
      </c>
      <c r="C765" s="21">
        <v>5.4722729999999997E-3</v>
      </c>
    </row>
    <row r="766" spans="2:3" x14ac:dyDescent="0.25">
      <c r="B766" s="24">
        <v>2582.7469999999998</v>
      </c>
      <c r="C766" s="21">
        <v>5.5956740000000001E-3</v>
      </c>
    </row>
    <row r="767" spans="2:3" x14ac:dyDescent="0.25">
      <c r="B767" s="24">
        <v>2585.895</v>
      </c>
      <c r="C767" s="21">
        <v>5.8064839999999998E-3</v>
      </c>
    </row>
    <row r="768" spans="2:3" x14ac:dyDescent="0.25">
      <c r="B768" s="24">
        <v>2589.0419999999999</v>
      </c>
      <c r="C768" s="21">
        <v>7.2970149999999996E-3</v>
      </c>
    </row>
    <row r="769" spans="2:3" x14ac:dyDescent="0.25">
      <c r="B769" s="24">
        <v>2592.19</v>
      </c>
      <c r="C769" s="21">
        <v>8.0688789999999993E-3</v>
      </c>
    </row>
    <row r="770" spans="2:3" x14ac:dyDescent="0.25">
      <c r="B770" s="24">
        <v>2595.3380000000002</v>
      </c>
      <c r="C770" s="21">
        <v>6.4233780000000004E-3</v>
      </c>
    </row>
    <row r="771" spans="2:3" x14ac:dyDescent="0.25">
      <c r="B771" s="24">
        <v>2598.4859999999999</v>
      </c>
      <c r="C771" s="21">
        <v>7.9722679999999994E-3</v>
      </c>
    </row>
    <row r="772" spans="2:3" x14ac:dyDescent="0.25">
      <c r="B772" s="24">
        <v>2601.6329999999998</v>
      </c>
      <c r="C772" s="21">
        <v>6.5742999999999999E-3</v>
      </c>
    </row>
    <row r="773" spans="2:3" x14ac:dyDescent="0.25">
      <c r="B773" s="24">
        <v>2604.7809999999999</v>
      </c>
      <c r="C773" s="21">
        <v>8.86582E-3</v>
      </c>
    </row>
    <row r="774" spans="2:3" x14ac:dyDescent="0.25">
      <c r="B774" s="24">
        <v>2607.9290000000001</v>
      </c>
      <c r="C774" s="21">
        <v>5.6420400000000001E-3</v>
      </c>
    </row>
    <row r="775" spans="2:3" x14ac:dyDescent="0.25">
      <c r="B775" s="24">
        <v>2611.076</v>
      </c>
      <c r="C775" s="21">
        <v>6.8347900000000003E-3</v>
      </c>
    </row>
    <row r="776" spans="2:3" x14ac:dyDescent="0.25">
      <c r="B776" s="24">
        <v>2614.2240000000002</v>
      </c>
      <c r="C776" s="21">
        <v>7.2004449999999998E-3</v>
      </c>
    </row>
    <row r="777" spans="2:3" x14ac:dyDescent="0.25">
      <c r="B777" s="24">
        <v>2617.3719999999998</v>
      </c>
      <c r="C777" s="21">
        <v>8.9081339999999998E-3</v>
      </c>
    </row>
    <row r="778" spans="2:3" x14ac:dyDescent="0.25">
      <c r="B778" s="24">
        <v>2620.52</v>
      </c>
      <c r="C778" s="21">
        <v>8.5066889999999996E-3</v>
      </c>
    </row>
    <row r="779" spans="2:3" x14ac:dyDescent="0.25">
      <c r="B779" s="24">
        <v>2623.6669999999999</v>
      </c>
      <c r="C779" s="21">
        <v>7.0818280000000001E-3</v>
      </c>
    </row>
    <row r="780" spans="2:3" x14ac:dyDescent="0.25">
      <c r="B780" s="24">
        <v>2626.8150000000001</v>
      </c>
      <c r="C780" s="21">
        <v>7.0215729999999997E-3</v>
      </c>
    </row>
    <row r="781" spans="2:3" x14ac:dyDescent="0.25">
      <c r="B781" s="24">
        <v>2629.9630000000002</v>
      </c>
      <c r="C781" s="21">
        <v>7.1843189999999998E-3</v>
      </c>
    </row>
    <row r="782" spans="2:3" x14ac:dyDescent="0.25">
      <c r="B782" s="24">
        <v>2633.11</v>
      </c>
      <c r="C782" s="21">
        <v>6.3256919999999999E-3</v>
      </c>
    </row>
    <row r="783" spans="2:3" x14ac:dyDescent="0.25">
      <c r="B783" s="24">
        <v>2636.2579999999998</v>
      </c>
      <c r="C783" s="21">
        <v>6.7043329999999998E-3</v>
      </c>
    </row>
    <row r="784" spans="2:3" x14ac:dyDescent="0.25">
      <c r="B784" s="24">
        <v>2639.4059999999999</v>
      </c>
      <c r="C784" s="21">
        <v>9.2246989999999994E-3</v>
      </c>
    </row>
    <row r="785" spans="2:3" x14ac:dyDescent="0.25">
      <c r="B785" s="24">
        <v>2642.5540000000001</v>
      </c>
      <c r="C785" s="21">
        <v>7.103252E-3</v>
      </c>
    </row>
    <row r="786" spans="2:3" x14ac:dyDescent="0.25">
      <c r="B786" s="24">
        <v>2645.701</v>
      </c>
      <c r="C786" s="21">
        <v>5.4848789999999998E-3</v>
      </c>
    </row>
    <row r="787" spans="2:3" x14ac:dyDescent="0.25">
      <c r="B787" s="24">
        <v>2648.8490000000002</v>
      </c>
      <c r="C787" s="21">
        <v>9.7999920000000004E-3</v>
      </c>
    </row>
    <row r="788" spans="2:3" x14ac:dyDescent="0.25">
      <c r="B788" s="24">
        <v>2651.9969999999998</v>
      </c>
      <c r="C788" s="21">
        <v>1.286085E-2</v>
      </c>
    </row>
    <row r="789" spans="2:3" x14ac:dyDescent="0.25">
      <c r="B789" s="24">
        <v>2655.1439999999998</v>
      </c>
      <c r="C789" s="21">
        <v>1.00655E-2</v>
      </c>
    </row>
    <row r="790" spans="2:3" x14ac:dyDescent="0.25">
      <c r="B790" s="24">
        <v>2658.2919999999999</v>
      </c>
      <c r="C790" s="21">
        <v>1.052779E-2</v>
      </c>
    </row>
    <row r="791" spans="2:3" x14ac:dyDescent="0.25">
      <c r="B791" s="24">
        <v>2661.44</v>
      </c>
      <c r="C791" s="21">
        <v>1.1106370000000001E-2</v>
      </c>
    </row>
    <row r="792" spans="2:3" x14ac:dyDescent="0.25">
      <c r="B792" s="24">
        <v>2664.5880000000002</v>
      </c>
      <c r="C792" s="21">
        <v>8.9768450000000007E-3</v>
      </c>
    </row>
    <row r="793" spans="2:3" x14ac:dyDescent="0.25">
      <c r="B793" s="24">
        <v>2667.7350000000001</v>
      </c>
      <c r="C793" s="21">
        <v>6.5254639999999999E-3</v>
      </c>
    </row>
    <row r="794" spans="2:3" x14ac:dyDescent="0.25">
      <c r="B794" s="24">
        <v>2670.8829999999998</v>
      </c>
      <c r="C794" s="21">
        <v>6.868E-3</v>
      </c>
    </row>
    <row r="795" spans="2:3" x14ac:dyDescent="0.25">
      <c r="B795" s="24">
        <v>2674.0309999999999</v>
      </c>
      <c r="C795" s="21">
        <v>7.520349E-3</v>
      </c>
    </row>
    <row r="796" spans="2:3" x14ac:dyDescent="0.25">
      <c r="B796" s="24">
        <v>2677.1779999999999</v>
      </c>
      <c r="C796" s="21">
        <v>8.2852480000000003E-3</v>
      </c>
    </row>
    <row r="797" spans="2:3" x14ac:dyDescent="0.25">
      <c r="B797" s="24">
        <v>2680.326</v>
      </c>
      <c r="C797" s="21">
        <v>7.4310899999999996E-3</v>
      </c>
    </row>
    <row r="798" spans="2:3" x14ac:dyDescent="0.25">
      <c r="B798" s="24">
        <v>2683.4740000000002</v>
      </c>
      <c r="C798" s="21">
        <v>9.3818510000000001E-3</v>
      </c>
    </row>
    <row r="799" spans="2:3" x14ac:dyDescent="0.25">
      <c r="B799" s="24">
        <v>2686.6210000000001</v>
      </c>
      <c r="C799" s="21">
        <v>9.6364060000000001E-3</v>
      </c>
    </row>
    <row r="800" spans="2:3" x14ac:dyDescent="0.25">
      <c r="B800" s="24">
        <v>2689.7689999999998</v>
      </c>
      <c r="C800" s="21">
        <v>1.1022219999999999E-2</v>
      </c>
    </row>
    <row r="801" spans="2:3" x14ac:dyDescent="0.25">
      <c r="B801" s="24">
        <v>2692.9169999999999</v>
      </c>
      <c r="C801" s="21">
        <v>1.204497E-2</v>
      </c>
    </row>
    <row r="802" spans="2:3" x14ac:dyDescent="0.25">
      <c r="B802" s="24">
        <v>2696.0650000000001</v>
      </c>
      <c r="C802" s="21">
        <v>1.391688E-2</v>
      </c>
    </row>
    <row r="803" spans="2:3" x14ac:dyDescent="0.25">
      <c r="B803" s="24">
        <v>2699.212</v>
      </c>
      <c r="C803" s="21">
        <v>1.6489750000000001E-2</v>
      </c>
    </row>
    <row r="804" spans="2:3" x14ac:dyDescent="0.25">
      <c r="B804" s="24">
        <v>2702.36</v>
      </c>
      <c r="C804" s="21">
        <v>2.1008180000000001E-2</v>
      </c>
    </row>
    <row r="805" spans="2:3" x14ac:dyDescent="0.25">
      <c r="B805" s="24">
        <v>2705.5079999999998</v>
      </c>
      <c r="C805" s="21">
        <v>2.47917E-2</v>
      </c>
    </row>
    <row r="806" spans="2:3" x14ac:dyDescent="0.25">
      <c r="B806" s="24">
        <v>2708.6550000000002</v>
      </c>
      <c r="C806" s="21">
        <v>2.7224999999999999E-2</v>
      </c>
    </row>
    <row r="807" spans="2:3" x14ac:dyDescent="0.25">
      <c r="B807" s="24">
        <v>2711.8029999999999</v>
      </c>
      <c r="C807" s="21">
        <v>3.165917E-2</v>
      </c>
    </row>
    <row r="808" spans="2:3" x14ac:dyDescent="0.25">
      <c r="B808" s="24">
        <v>2714.951</v>
      </c>
      <c r="C808" s="21">
        <v>3.7987729999999997E-2</v>
      </c>
    </row>
    <row r="809" spans="2:3" x14ac:dyDescent="0.25">
      <c r="B809" s="24">
        <v>2718.0990000000002</v>
      </c>
      <c r="C809" s="21">
        <v>4.0388939999999998E-2</v>
      </c>
    </row>
    <row r="810" spans="2:3" x14ac:dyDescent="0.25">
      <c r="B810" s="24">
        <v>2721.2460000000001</v>
      </c>
      <c r="C810" s="21">
        <v>4.1625429999999998E-2</v>
      </c>
    </row>
    <row r="811" spans="2:3" x14ac:dyDescent="0.25">
      <c r="B811" s="24">
        <v>2724.3939999999998</v>
      </c>
      <c r="C811" s="21">
        <v>4.3614519999999997E-2</v>
      </c>
    </row>
    <row r="812" spans="2:3" x14ac:dyDescent="0.25">
      <c r="B812" s="24">
        <v>2727.5419999999999</v>
      </c>
      <c r="C812" s="21">
        <v>3.4377209999999998E-2</v>
      </c>
    </row>
    <row r="813" spans="2:3" x14ac:dyDescent="0.25">
      <c r="B813" s="24">
        <v>2730.6889999999999</v>
      </c>
      <c r="C813" s="21">
        <v>2.8288560000000001E-2</v>
      </c>
    </row>
    <row r="814" spans="2:3" x14ac:dyDescent="0.25">
      <c r="B814" s="24">
        <v>2733.837</v>
      </c>
      <c r="C814" s="21">
        <v>2.234438E-2</v>
      </c>
    </row>
    <row r="815" spans="2:3" x14ac:dyDescent="0.25">
      <c r="B815" s="24">
        <v>2736.9850000000001</v>
      </c>
      <c r="C815" s="21">
        <v>1.7438189999999999E-2</v>
      </c>
    </row>
    <row r="816" spans="2:3" x14ac:dyDescent="0.25">
      <c r="B816" s="24">
        <v>2740.1329999999998</v>
      </c>
      <c r="C816" s="21">
        <v>1.0878560000000001E-2</v>
      </c>
    </row>
    <row r="817" spans="2:3" x14ac:dyDescent="0.25">
      <c r="B817" s="24">
        <v>2743.28</v>
      </c>
      <c r="C817" s="21">
        <v>8.8845239999999995E-3</v>
      </c>
    </row>
    <row r="818" spans="2:3" x14ac:dyDescent="0.25">
      <c r="B818" s="24">
        <v>2746.4279999999999</v>
      </c>
      <c r="C818" s="21">
        <v>5.523628E-3</v>
      </c>
    </row>
    <row r="819" spans="2:3" x14ac:dyDescent="0.25">
      <c r="B819" s="24">
        <v>2749.576</v>
      </c>
      <c r="C819" s="21">
        <v>4.9181540000000001E-3</v>
      </c>
    </row>
    <row r="820" spans="2:3" x14ac:dyDescent="0.25">
      <c r="B820" s="24">
        <v>2752.723</v>
      </c>
      <c r="C820" s="21">
        <v>6.1086480000000004E-3</v>
      </c>
    </row>
    <row r="821" spans="2:3" x14ac:dyDescent="0.25">
      <c r="B821" s="24">
        <v>2755.8710000000001</v>
      </c>
      <c r="C821" s="21">
        <v>5.1551419999999997E-3</v>
      </c>
    </row>
    <row r="822" spans="2:3" x14ac:dyDescent="0.25">
      <c r="B822" s="24">
        <v>2759.0189999999998</v>
      </c>
      <c r="C822" s="21">
        <v>2.3884069999999999E-3</v>
      </c>
    </row>
    <row r="823" spans="2:3" x14ac:dyDescent="0.25">
      <c r="B823" s="24">
        <v>2762.1669999999999</v>
      </c>
      <c r="C823" s="21">
        <v>3.647473E-3</v>
      </c>
    </row>
    <row r="824" spans="2:3" x14ac:dyDescent="0.25">
      <c r="B824" s="24">
        <v>2765.3139999999999</v>
      </c>
      <c r="C824" s="21">
        <v>2.3481740000000002E-3</v>
      </c>
    </row>
    <row r="825" spans="2:3" x14ac:dyDescent="0.25">
      <c r="B825" s="24">
        <v>2768.462</v>
      </c>
      <c r="C825" s="21">
        <v>1.55394E-3</v>
      </c>
    </row>
    <row r="826" spans="2:3" x14ac:dyDescent="0.25">
      <c r="B826" s="24">
        <v>2771.61</v>
      </c>
      <c r="C826" s="21">
        <v>2.4859169999999998E-3</v>
      </c>
    </row>
    <row r="827" spans="2:3" x14ac:dyDescent="0.25">
      <c r="B827" s="24">
        <v>2774.7570000000001</v>
      </c>
      <c r="C827" s="21">
        <v>1.0978749999999999E-3</v>
      </c>
    </row>
    <row r="828" spans="2:3" x14ac:dyDescent="0.25">
      <c r="B828" s="24">
        <v>2777.9050000000002</v>
      </c>
      <c r="C828" s="21">
        <v>3.9635970000000001E-3</v>
      </c>
    </row>
    <row r="829" spans="2:3" x14ac:dyDescent="0.25">
      <c r="B829" s="24">
        <v>2781.0529999999999</v>
      </c>
      <c r="C829" s="21">
        <v>3.7323800000000002E-4</v>
      </c>
    </row>
    <row r="830" spans="2:3" x14ac:dyDescent="0.25">
      <c r="B830" s="24">
        <v>2784.201</v>
      </c>
      <c r="C830" s="21">
        <v>-1.3729269999999999E-3</v>
      </c>
    </row>
    <row r="831" spans="2:3" x14ac:dyDescent="0.25">
      <c r="B831" s="24">
        <v>2787.348</v>
      </c>
      <c r="C831" s="21">
        <v>-1.0520010000000001E-3</v>
      </c>
    </row>
    <row r="832" spans="2:3" x14ac:dyDescent="0.25">
      <c r="B832" s="24">
        <v>2790.4960000000001</v>
      </c>
      <c r="C832" s="21">
        <v>8.2351639999999997E-4</v>
      </c>
    </row>
    <row r="833" spans="2:3" x14ac:dyDescent="0.25">
      <c r="B833" s="24">
        <v>2793.6439999999998</v>
      </c>
      <c r="C833" s="21">
        <v>1.810266E-3</v>
      </c>
    </row>
    <row r="834" spans="2:3" x14ac:dyDescent="0.25">
      <c r="B834" s="24">
        <v>2796.7910000000002</v>
      </c>
      <c r="C834" s="21">
        <v>-2.5176639999999998E-4</v>
      </c>
    </row>
    <row r="835" spans="2:3" x14ac:dyDescent="0.25">
      <c r="B835" s="24">
        <v>2799.9389999999999</v>
      </c>
      <c r="C835" s="21">
        <v>1.318982E-3</v>
      </c>
    </row>
    <row r="836" spans="2:3" x14ac:dyDescent="0.25">
      <c r="B836" s="24">
        <v>2803.087</v>
      </c>
      <c r="C836" s="21">
        <v>3.1519999999999999E-3</v>
      </c>
    </row>
    <row r="837" spans="2:3" x14ac:dyDescent="0.25">
      <c r="B837" s="24">
        <v>2806.2339999999999</v>
      </c>
      <c r="C837" s="21">
        <v>3.4083360000000001E-3</v>
      </c>
    </row>
    <row r="838" spans="2:3" x14ac:dyDescent="0.25">
      <c r="B838" s="24">
        <v>2809.3820000000001</v>
      </c>
      <c r="C838" s="21">
        <v>5.706994E-3</v>
      </c>
    </row>
    <row r="839" spans="2:3" x14ac:dyDescent="0.25">
      <c r="B839" s="24">
        <v>2812.53</v>
      </c>
      <c r="C839" s="21">
        <v>8.3277809999999994E-3</v>
      </c>
    </row>
    <row r="840" spans="2:3" x14ac:dyDescent="0.25">
      <c r="B840" s="24">
        <v>2815.6779999999999</v>
      </c>
      <c r="C840" s="21">
        <v>1.088386E-2</v>
      </c>
    </row>
    <row r="841" spans="2:3" x14ac:dyDescent="0.25">
      <c r="B841" s="24">
        <v>2818.8249999999998</v>
      </c>
      <c r="C841" s="21">
        <v>1.6396879999999999E-2</v>
      </c>
    </row>
    <row r="842" spans="2:3" x14ac:dyDescent="0.25">
      <c r="B842" s="24">
        <v>2821.973</v>
      </c>
      <c r="C842" s="21">
        <v>2.0265999999999999E-2</v>
      </c>
    </row>
    <row r="843" spans="2:3" x14ac:dyDescent="0.25">
      <c r="B843" s="24">
        <v>2825.1210000000001</v>
      </c>
      <c r="C843" s="21">
        <v>3.2237059999999998E-2</v>
      </c>
    </row>
    <row r="844" spans="2:3" x14ac:dyDescent="0.25">
      <c r="B844" s="24">
        <v>2828.268</v>
      </c>
      <c r="C844" s="21">
        <v>5.2992600000000001E-2</v>
      </c>
    </row>
    <row r="845" spans="2:3" x14ac:dyDescent="0.25">
      <c r="B845" s="24">
        <v>2831.4160000000002</v>
      </c>
      <c r="C845" s="21">
        <v>9.1192739999999994E-2</v>
      </c>
    </row>
    <row r="846" spans="2:3" x14ac:dyDescent="0.25">
      <c r="B846" s="24">
        <v>2834.5639999999999</v>
      </c>
      <c r="C846" s="21">
        <v>0.15236759999999999</v>
      </c>
    </row>
    <row r="847" spans="2:3" x14ac:dyDescent="0.25">
      <c r="B847" s="24">
        <v>2837.712</v>
      </c>
      <c r="C847" s="21">
        <v>0.2389828</v>
      </c>
    </row>
    <row r="848" spans="2:3" x14ac:dyDescent="0.25">
      <c r="B848" s="24">
        <v>2840.8589999999999</v>
      </c>
      <c r="C848" s="21">
        <v>0.35074810000000001</v>
      </c>
    </row>
    <row r="849" spans="2:3" x14ac:dyDescent="0.25">
      <c r="B849" s="24">
        <v>2844.0070000000001</v>
      </c>
      <c r="C849" s="21">
        <v>0.467503</v>
      </c>
    </row>
    <row r="850" spans="2:3" x14ac:dyDescent="0.25">
      <c r="B850" s="24">
        <v>2847.1550000000002</v>
      </c>
      <c r="C850" s="21">
        <v>0.52060139999999999</v>
      </c>
    </row>
    <row r="851" spans="2:3" x14ac:dyDescent="0.25">
      <c r="B851" s="24">
        <v>2850.3020000000001</v>
      </c>
      <c r="C851" s="21">
        <v>0.51726459999999996</v>
      </c>
    </row>
    <row r="852" spans="2:3" x14ac:dyDescent="0.25">
      <c r="B852" s="24">
        <v>2853.45</v>
      </c>
      <c r="C852" s="21">
        <v>0.46236630000000001</v>
      </c>
    </row>
    <row r="853" spans="2:3" x14ac:dyDescent="0.25">
      <c r="B853" s="24">
        <v>2856.598</v>
      </c>
      <c r="C853" s="21">
        <v>0.40034459999999999</v>
      </c>
    </row>
    <row r="854" spans="2:3" x14ac:dyDescent="0.25">
      <c r="B854" s="24">
        <v>2859.7460000000001</v>
      </c>
      <c r="C854" s="21">
        <v>0.34780129999999998</v>
      </c>
    </row>
    <row r="855" spans="2:3" x14ac:dyDescent="0.25">
      <c r="B855" s="24">
        <v>2862.893</v>
      </c>
      <c r="C855" s="21">
        <v>0.31658730000000002</v>
      </c>
    </row>
    <row r="856" spans="2:3" x14ac:dyDescent="0.25">
      <c r="B856" s="24">
        <v>2866.0410000000002</v>
      </c>
      <c r="C856" s="21">
        <v>0.30681999999999998</v>
      </c>
    </row>
    <row r="857" spans="2:3" x14ac:dyDescent="0.25">
      <c r="B857" s="24">
        <v>2869.1889999999999</v>
      </c>
      <c r="C857" s="21">
        <v>0.31373909999999999</v>
      </c>
    </row>
    <row r="858" spans="2:3" x14ac:dyDescent="0.25">
      <c r="B858" s="24">
        <v>2872.3359999999998</v>
      </c>
      <c r="C858" s="21">
        <v>0.36233700000000002</v>
      </c>
    </row>
    <row r="859" spans="2:3" x14ac:dyDescent="0.25">
      <c r="B859" s="24">
        <v>2875.4839999999999</v>
      </c>
      <c r="C859" s="21">
        <v>0.49457180000000001</v>
      </c>
    </row>
    <row r="860" spans="2:3" x14ac:dyDescent="0.25">
      <c r="B860" s="24">
        <v>2878.6320000000001</v>
      </c>
      <c r="C860" s="21">
        <v>0.77966939999999996</v>
      </c>
    </row>
    <row r="861" spans="2:3" x14ac:dyDescent="0.25">
      <c r="B861" s="24">
        <v>2881.78</v>
      </c>
      <c r="C861" s="21">
        <v>1</v>
      </c>
    </row>
    <row r="862" spans="2:3" x14ac:dyDescent="0.25">
      <c r="B862" s="24">
        <v>2884.9270000000001</v>
      </c>
      <c r="C862" s="21">
        <v>0.90275609999999995</v>
      </c>
    </row>
    <row r="863" spans="2:3" x14ac:dyDescent="0.25">
      <c r="B863" s="24">
        <v>2888.0749999999998</v>
      </c>
      <c r="C863" s="21">
        <v>0.6120466</v>
      </c>
    </row>
    <row r="864" spans="2:3" x14ac:dyDescent="0.25">
      <c r="B864" s="24">
        <v>2891.223</v>
      </c>
      <c r="C864" s="21">
        <v>0.40457589999999999</v>
      </c>
    </row>
    <row r="865" spans="2:3" x14ac:dyDescent="0.25">
      <c r="B865" s="24">
        <v>2894.37</v>
      </c>
      <c r="C865" s="21">
        <v>0.32027899999999998</v>
      </c>
    </row>
    <row r="866" spans="2:3" x14ac:dyDescent="0.25">
      <c r="B866" s="24">
        <v>2897.518</v>
      </c>
      <c r="C866" s="21">
        <v>0.28836420000000001</v>
      </c>
    </row>
    <row r="867" spans="2:3" x14ac:dyDescent="0.25">
      <c r="B867" s="24">
        <v>2900.6660000000002</v>
      </c>
      <c r="C867" s="21">
        <v>0.26630140000000002</v>
      </c>
    </row>
    <row r="868" spans="2:3" x14ac:dyDescent="0.25">
      <c r="B868" s="24">
        <v>2903.8139999999999</v>
      </c>
      <c r="C868" s="21">
        <v>0.24084240000000001</v>
      </c>
    </row>
    <row r="869" spans="2:3" x14ac:dyDescent="0.25">
      <c r="B869" s="24">
        <v>2906.9609999999998</v>
      </c>
      <c r="C869" s="21">
        <v>0.21097859999999999</v>
      </c>
    </row>
    <row r="870" spans="2:3" x14ac:dyDescent="0.25">
      <c r="B870" s="24">
        <v>2910.1089999999999</v>
      </c>
      <c r="C870" s="21">
        <v>0.18411279999999999</v>
      </c>
    </row>
    <row r="871" spans="2:3" x14ac:dyDescent="0.25">
      <c r="B871" s="24">
        <v>2913.2570000000001</v>
      </c>
      <c r="C871" s="21">
        <v>0.164378</v>
      </c>
    </row>
    <row r="872" spans="2:3" x14ac:dyDescent="0.25">
      <c r="B872" s="24">
        <v>2916.404</v>
      </c>
      <c r="C872" s="21">
        <v>0.1491855</v>
      </c>
    </row>
    <row r="873" spans="2:3" x14ac:dyDescent="0.25">
      <c r="B873" s="24">
        <v>2919.5520000000001</v>
      </c>
      <c r="C873" s="21">
        <v>0.1421712</v>
      </c>
    </row>
    <row r="874" spans="2:3" x14ac:dyDescent="0.25">
      <c r="B874" s="24">
        <v>2922.7</v>
      </c>
      <c r="C874" s="21">
        <v>0.13441130000000001</v>
      </c>
    </row>
    <row r="875" spans="2:3" x14ac:dyDescent="0.25">
      <c r="B875" s="24">
        <v>2925.848</v>
      </c>
      <c r="C875" s="21">
        <v>0.13478889999999999</v>
      </c>
    </row>
    <row r="876" spans="2:3" x14ac:dyDescent="0.25">
      <c r="B876" s="24">
        <v>2928.9949999999999</v>
      </c>
      <c r="C876" s="21">
        <v>0.1362206</v>
      </c>
    </row>
    <row r="877" spans="2:3" x14ac:dyDescent="0.25">
      <c r="B877" s="24">
        <v>2932.143</v>
      </c>
      <c r="C877" s="21">
        <v>0.13160530000000001</v>
      </c>
    </row>
    <row r="878" spans="2:3" x14ac:dyDescent="0.25">
      <c r="B878" s="24">
        <v>2935.2910000000002</v>
      </c>
      <c r="C878" s="21">
        <v>0.1209827</v>
      </c>
    </row>
    <row r="879" spans="2:3" x14ac:dyDescent="0.25">
      <c r="B879" s="24">
        <v>2938.4380000000001</v>
      </c>
      <c r="C879" s="21">
        <v>9.8768060000000005E-2</v>
      </c>
    </row>
    <row r="880" spans="2:3" x14ac:dyDescent="0.25">
      <c r="B880" s="24">
        <v>2941.5859999999998</v>
      </c>
      <c r="C880" s="21">
        <v>8.1298990000000002E-2</v>
      </c>
    </row>
    <row r="881" spans="2:3" x14ac:dyDescent="0.25">
      <c r="B881" s="24">
        <v>2944.7339999999999</v>
      </c>
      <c r="C881" s="21">
        <v>6.1577279999999998E-2</v>
      </c>
    </row>
    <row r="882" spans="2:3" x14ac:dyDescent="0.25">
      <c r="B882" s="24">
        <v>2947.8809999999999</v>
      </c>
      <c r="C882" s="21">
        <v>4.43898E-2</v>
      </c>
    </row>
    <row r="883" spans="2:3" x14ac:dyDescent="0.25">
      <c r="B883" s="24">
        <v>2951.029</v>
      </c>
      <c r="C883" s="21">
        <v>3.388646E-2</v>
      </c>
    </row>
    <row r="884" spans="2:3" x14ac:dyDescent="0.25">
      <c r="B884" s="24">
        <v>2954.1770000000001</v>
      </c>
      <c r="C884" s="21">
        <v>3.48674E-2</v>
      </c>
    </row>
    <row r="885" spans="2:3" x14ac:dyDescent="0.25">
      <c r="B885" s="24">
        <v>2957.3249999999998</v>
      </c>
      <c r="C885" s="21">
        <v>3.511127E-2</v>
      </c>
    </row>
    <row r="886" spans="2:3" x14ac:dyDescent="0.25">
      <c r="B886" s="24">
        <v>2960.4720000000002</v>
      </c>
      <c r="C886" s="21">
        <v>3.4444530000000001E-2</v>
      </c>
    </row>
    <row r="887" spans="2:3" x14ac:dyDescent="0.25">
      <c r="B887" s="24">
        <v>2963.62</v>
      </c>
      <c r="C887" s="21">
        <v>2.991065E-2</v>
      </c>
    </row>
    <row r="888" spans="2:3" x14ac:dyDescent="0.25">
      <c r="B888" s="24">
        <v>2966.768</v>
      </c>
      <c r="C888" s="21">
        <v>2.7265129999999999E-2</v>
      </c>
    </row>
    <row r="889" spans="2:3" x14ac:dyDescent="0.25">
      <c r="B889" s="24">
        <v>2969.915</v>
      </c>
      <c r="C889" s="21">
        <v>1.9918539999999998E-2</v>
      </c>
    </row>
    <row r="890" spans="2:3" x14ac:dyDescent="0.25">
      <c r="B890" s="24">
        <v>2973.0630000000001</v>
      </c>
      <c r="C890" s="21">
        <v>1.670373E-2</v>
      </c>
    </row>
    <row r="891" spans="2:3" x14ac:dyDescent="0.25">
      <c r="B891" s="24">
        <v>2976.2109999999998</v>
      </c>
      <c r="C891" s="21">
        <v>1.345988E-2</v>
      </c>
    </row>
    <row r="892" spans="2:3" x14ac:dyDescent="0.25">
      <c r="B892" s="24">
        <v>2979.3589999999999</v>
      </c>
      <c r="C892" s="21">
        <v>1.465433E-2</v>
      </c>
    </row>
    <row r="893" spans="2:3" x14ac:dyDescent="0.25">
      <c r="B893" s="24">
        <v>2982.5059999999999</v>
      </c>
      <c r="C893" s="21">
        <v>1.3398149999999999E-2</v>
      </c>
    </row>
    <row r="894" spans="2:3" x14ac:dyDescent="0.25">
      <c r="B894" s="24">
        <v>2985.654</v>
      </c>
      <c r="C894" s="21">
        <v>1.310502E-2</v>
      </c>
    </row>
    <row r="895" spans="2:3" x14ac:dyDescent="0.25">
      <c r="B895" s="24">
        <v>2988.8020000000001</v>
      </c>
      <c r="C895" s="21">
        <v>1.4238809999999999E-2</v>
      </c>
    </row>
    <row r="896" spans="2:3" x14ac:dyDescent="0.25">
      <c r="B896" s="24">
        <v>2991.9490000000001</v>
      </c>
      <c r="C896" s="21">
        <v>9.8047199999999994E-3</v>
      </c>
    </row>
    <row r="897" spans="2:3" x14ac:dyDescent="0.25">
      <c r="B897" s="24">
        <v>2995.0970000000002</v>
      </c>
      <c r="C897" s="21">
        <v>1.0872130000000001E-2</v>
      </c>
    </row>
    <row r="898" spans="2:3" x14ac:dyDescent="0.25">
      <c r="B898" s="24">
        <v>2998.2449999999999</v>
      </c>
      <c r="C898" s="21">
        <v>9.5979559999999995E-3</v>
      </c>
    </row>
    <row r="899" spans="2:3" x14ac:dyDescent="0.25">
      <c r="B899" s="24">
        <v>3001.393</v>
      </c>
      <c r="C899" s="21">
        <v>8.9739639999999992E-3</v>
      </c>
    </row>
    <row r="900" spans="2:3" x14ac:dyDescent="0.25">
      <c r="B900" s="24">
        <v>3004.54</v>
      </c>
      <c r="C900" s="21">
        <v>7.1260070000000002E-3</v>
      </c>
    </row>
    <row r="901" spans="2:3" x14ac:dyDescent="0.25">
      <c r="B901" s="24">
        <v>3007.6880000000001</v>
      </c>
      <c r="C901" s="21">
        <v>8.5528080000000003E-3</v>
      </c>
    </row>
    <row r="902" spans="2:3" x14ac:dyDescent="0.25">
      <c r="B902" s="24">
        <v>3010.8359999999998</v>
      </c>
      <c r="C902" s="21">
        <v>6.7139829999999998E-3</v>
      </c>
    </row>
    <row r="903" spans="2:3" x14ac:dyDescent="0.25">
      <c r="B903" s="24">
        <v>3013.9830000000002</v>
      </c>
      <c r="C903" s="21">
        <v>6.1807880000000004E-3</v>
      </c>
    </row>
    <row r="904" spans="2:3" x14ac:dyDescent="0.25">
      <c r="B904" s="24">
        <v>3017.1309999999999</v>
      </c>
      <c r="C904" s="21">
        <v>9.7787459999999996E-3</v>
      </c>
    </row>
    <row r="905" spans="2:3" x14ac:dyDescent="0.25">
      <c r="B905" s="24">
        <v>3020.279</v>
      </c>
      <c r="C905" s="21">
        <v>7.2767159999999999E-3</v>
      </c>
    </row>
    <row r="906" spans="2:3" x14ac:dyDescent="0.25">
      <c r="B906" s="24">
        <v>3023.4270000000001</v>
      </c>
      <c r="C906" s="21">
        <v>8.7014239999999993E-3</v>
      </c>
    </row>
    <row r="907" spans="2:3" x14ac:dyDescent="0.25">
      <c r="B907" s="24">
        <v>3026.5740000000001</v>
      </c>
      <c r="C907" s="21">
        <v>6.5759399999999997E-3</v>
      </c>
    </row>
    <row r="908" spans="2:3" x14ac:dyDescent="0.25">
      <c r="B908" s="24">
        <v>3029.7220000000002</v>
      </c>
      <c r="C908" s="21">
        <v>5.4832930000000002E-3</v>
      </c>
    </row>
    <row r="909" spans="2:3" x14ac:dyDescent="0.25">
      <c r="B909" s="24">
        <v>3032.87</v>
      </c>
      <c r="C909" s="21">
        <v>6.9187609999999998E-3</v>
      </c>
    </row>
    <row r="910" spans="2:3" x14ac:dyDescent="0.25">
      <c r="B910" s="24">
        <v>3036.0169999999998</v>
      </c>
      <c r="C910" s="21">
        <v>3.7463869999999999E-3</v>
      </c>
    </row>
    <row r="911" spans="2:3" x14ac:dyDescent="0.25">
      <c r="B911" s="24">
        <v>3039.165</v>
      </c>
      <c r="C911" s="21">
        <v>3.9156110000000003E-3</v>
      </c>
    </row>
    <row r="912" spans="2:3" x14ac:dyDescent="0.25">
      <c r="B912" s="24">
        <v>3042.3130000000001</v>
      </c>
      <c r="C912" s="21">
        <v>3.834254E-3</v>
      </c>
    </row>
    <row r="913" spans="2:3" x14ac:dyDescent="0.25">
      <c r="B913" s="24">
        <v>3045.4609999999998</v>
      </c>
      <c r="C913" s="21">
        <v>3.6817920000000001E-3</v>
      </c>
    </row>
    <row r="914" spans="2:3" x14ac:dyDescent="0.25">
      <c r="B914" s="24">
        <v>3048.6080000000002</v>
      </c>
      <c r="C914" s="21">
        <v>4.6576550000000001E-3</v>
      </c>
    </row>
    <row r="915" spans="2:3" x14ac:dyDescent="0.25">
      <c r="B915" s="24">
        <v>3051.7559999999999</v>
      </c>
      <c r="C915" s="21">
        <v>5.2374270000000002E-3</v>
      </c>
    </row>
    <row r="916" spans="2:3" x14ac:dyDescent="0.25">
      <c r="B916" s="24">
        <v>3054.904</v>
      </c>
      <c r="C916" s="21">
        <v>5.6000019999999998E-3</v>
      </c>
    </row>
    <row r="917" spans="2:3" x14ac:dyDescent="0.25">
      <c r="B917" s="24">
        <v>3058.0509999999999</v>
      </c>
      <c r="C917" s="21">
        <v>7.0401370000000001E-3</v>
      </c>
    </row>
    <row r="918" spans="2:3" x14ac:dyDescent="0.25">
      <c r="B918" s="24">
        <v>3061.1990000000001</v>
      </c>
      <c r="C918" s="21">
        <v>4.3660410000000002E-3</v>
      </c>
    </row>
    <row r="919" spans="2:3" x14ac:dyDescent="0.25">
      <c r="B919" s="24">
        <v>3064.3470000000002</v>
      </c>
      <c r="C919" s="21">
        <v>4.7480949999999999E-3</v>
      </c>
    </row>
    <row r="920" spans="2:3" x14ac:dyDescent="0.25">
      <c r="B920" s="24">
        <v>3067.4940000000001</v>
      </c>
      <c r="C920" s="21">
        <v>5.6775590000000004E-3</v>
      </c>
    </row>
    <row r="921" spans="2:3" x14ac:dyDescent="0.25">
      <c r="B921" s="24">
        <v>3070.6419999999998</v>
      </c>
      <c r="C921" s="21">
        <v>5.2311880000000003E-3</v>
      </c>
    </row>
    <row r="922" spans="2:3" x14ac:dyDescent="0.25">
      <c r="B922" s="24">
        <v>3073.79</v>
      </c>
      <c r="C922" s="21">
        <v>6.8891710000000004E-3</v>
      </c>
    </row>
    <row r="923" spans="2:3" x14ac:dyDescent="0.25">
      <c r="B923" s="24">
        <v>3076.9380000000001</v>
      </c>
      <c r="C923" s="21">
        <v>9.5425059999999992E-3</v>
      </c>
    </row>
    <row r="924" spans="2:3" x14ac:dyDescent="0.25">
      <c r="B924" s="24">
        <v>3080.085</v>
      </c>
      <c r="C924" s="21">
        <v>5.7109329999999996E-3</v>
      </c>
    </row>
    <row r="925" spans="2:3" x14ac:dyDescent="0.25">
      <c r="B925" s="24">
        <v>3083.2330000000002</v>
      </c>
      <c r="C925" s="21">
        <v>4.9123689999999998E-3</v>
      </c>
    </row>
    <row r="926" spans="2:3" x14ac:dyDescent="0.25">
      <c r="B926" s="24">
        <v>3086.3809999999999</v>
      </c>
      <c r="C926" s="21">
        <v>5.3961149999999999E-3</v>
      </c>
    </row>
    <row r="927" spans="2:3" x14ac:dyDescent="0.25">
      <c r="B927" s="24">
        <v>3089.5279999999998</v>
      </c>
      <c r="C927" s="21">
        <v>4.4005659999999999E-3</v>
      </c>
    </row>
    <row r="928" spans="2:3" x14ac:dyDescent="0.25">
      <c r="B928" s="24">
        <v>3092.6759999999999</v>
      </c>
      <c r="C928" s="21">
        <v>2.9184860000000001E-3</v>
      </c>
    </row>
    <row r="929" spans="2:3" x14ac:dyDescent="0.25">
      <c r="B929" s="24">
        <v>3095.8240000000001</v>
      </c>
      <c r="C929" s="21">
        <v>3.5712869999999998E-3</v>
      </c>
    </row>
    <row r="930" spans="2:3" x14ac:dyDescent="0.25">
      <c r="B930" s="24">
        <v>3098.9720000000002</v>
      </c>
      <c r="C930" s="21">
        <v>6.1707699999999999E-3</v>
      </c>
    </row>
    <row r="931" spans="2:3" x14ac:dyDescent="0.25">
      <c r="B931" s="24">
        <v>3102.1190000000001</v>
      </c>
      <c r="C931" s="21">
        <v>3.4255840000000002E-3</v>
      </c>
    </row>
    <row r="932" spans="2:3" x14ac:dyDescent="0.25">
      <c r="B932" s="24">
        <v>3105.2669999999998</v>
      </c>
      <c r="C932" s="21">
        <v>3.0751429999999998E-3</v>
      </c>
    </row>
    <row r="933" spans="2:3" x14ac:dyDescent="0.25">
      <c r="B933" s="24">
        <v>3108.415</v>
      </c>
      <c r="C933" s="21">
        <v>1.6778369999999999E-3</v>
      </c>
    </row>
    <row r="934" spans="2:3" x14ac:dyDescent="0.25">
      <c r="B934" s="24">
        <v>3111.5619999999999</v>
      </c>
      <c r="C934" s="21">
        <v>7.409952E-4</v>
      </c>
    </row>
    <row r="935" spans="2:3" x14ac:dyDescent="0.25">
      <c r="B935" s="24">
        <v>3114.71</v>
      </c>
      <c r="C935" s="21">
        <v>1.5730480000000001E-3</v>
      </c>
    </row>
    <row r="936" spans="2:3" x14ac:dyDescent="0.25">
      <c r="B936" s="24">
        <v>3117.8580000000002</v>
      </c>
      <c r="C936" s="21">
        <v>9.5733289999999996E-4</v>
      </c>
    </row>
    <row r="937" spans="2:3" x14ac:dyDescent="0.25">
      <c r="B937" s="24">
        <v>3121.0059999999999</v>
      </c>
      <c r="C937" s="21">
        <v>5.0370120000000002E-4</v>
      </c>
    </row>
    <row r="938" spans="2:3" x14ac:dyDescent="0.25">
      <c r="B938" s="24">
        <v>3124.1529999999998</v>
      </c>
      <c r="C938" s="21">
        <v>2.1627719999999999E-3</v>
      </c>
    </row>
    <row r="939" spans="2:3" x14ac:dyDescent="0.25">
      <c r="B939" s="24">
        <v>3127.3009999999999</v>
      </c>
      <c r="C939" s="21">
        <v>-5.5633899999999999E-4</v>
      </c>
    </row>
    <row r="940" spans="2:3" x14ac:dyDescent="0.25">
      <c r="B940" s="24">
        <v>3130.4490000000001</v>
      </c>
      <c r="C940" s="21">
        <v>1.02738E-3</v>
      </c>
    </row>
    <row r="941" spans="2:3" x14ac:dyDescent="0.25">
      <c r="B941" s="24">
        <v>3133.596</v>
      </c>
      <c r="C941" s="21">
        <v>1.600113E-3</v>
      </c>
    </row>
    <row r="942" spans="2:3" x14ac:dyDescent="0.25">
      <c r="B942" s="24">
        <v>3136.7440000000001</v>
      </c>
      <c r="C942" s="21">
        <v>1.197257E-3</v>
      </c>
    </row>
    <row r="943" spans="2:3" x14ac:dyDescent="0.25">
      <c r="B943" s="24">
        <v>3139.8919999999998</v>
      </c>
      <c r="C943" s="21">
        <v>7.0856789999999999E-4</v>
      </c>
    </row>
    <row r="944" spans="2:3" x14ac:dyDescent="0.25">
      <c r="B944" s="24">
        <v>3143.04</v>
      </c>
      <c r="C944" s="21">
        <v>1.1697739999999999E-3</v>
      </c>
    </row>
    <row r="945" spans="2:3" x14ac:dyDescent="0.25">
      <c r="B945" s="24">
        <v>3146.1869999999999</v>
      </c>
      <c r="C945" s="21">
        <v>1.8676369999999999E-3</v>
      </c>
    </row>
    <row r="946" spans="2:3" x14ac:dyDescent="0.25">
      <c r="B946" s="24">
        <v>3149.335</v>
      </c>
      <c r="C946" s="21">
        <v>1.5660680000000001E-3</v>
      </c>
    </row>
    <row r="947" spans="2:3" x14ac:dyDescent="0.25">
      <c r="B947" s="24">
        <v>3152.4830000000002</v>
      </c>
      <c r="C947" s="21">
        <v>1.9589170000000001E-3</v>
      </c>
    </row>
    <row r="948" spans="2:3" x14ac:dyDescent="0.25">
      <c r="B948" s="24">
        <v>3155.63</v>
      </c>
      <c r="C948" s="21">
        <v>1.149048E-3</v>
      </c>
    </row>
    <row r="949" spans="2:3" x14ac:dyDescent="0.25">
      <c r="B949" s="24">
        <v>3158.7779999999998</v>
      </c>
      <c r="C949" s="21">
        <v>1.173966E-3</v>
      </c>
    </row>
    <row r="950" spans="2:3" x14ac:dyDescent="0.25">
      <c r="B950" s="24">
        <v>3161.9259999999999</v>
      </c>
      <c r="C950" s="21">
        <v>-1.6290900000000001E-4</v>
      </c>
    </row>
    <row r="951" spans="2:3" x14ac:dyDescent="0.25">
      <c r="B951" s="24">
        <v>3165.0740000000001</v>
      </c>
      <c r="C951" s="21">
        <v>5.9282080000000003E-4</v>
      </c>
    </row>
    <row r="952" spans="2:3" x14ac:dyDescent="0.25">
      <c r="B952" s="24">
        <v>3168.221</v>
      </c>
      <c r="C952" s="21">
        <v>8.5564820000000005E-4</v>
      </c>
    </row>
    <row r="953" spans="2:3" x14ac:dyDescent="0.25">
      <c r="B953" s="24">
        <v>3171.3690000000001</v>
      </c>
      <c r="C953" s="21">
        <v>9.4642179999999997E-4</v>
      </c>
    </row>
    <row r="954" spans="2:3" x14ac:dyDescent="0.25">
      <c r="B954" s="24">
        <v>3174.5169999999998</v>
      </c>
      <c r="C954" s="21">
        <v>2.382028E-3</v>
      </c>
    </row>
    <row r="955" spans="2:3" x14ac:dyDescent="0.25">
      <c r="B955" s="24">
        <v>3177.6640000000002</v>
      </c>
      <c r="C955" s="21">
        <v>2.12098E-4</v>
      </c>
    </row>
    <row r="956" spans="2:3" x14ac:dyDescent="0.25">
      <c r="B956" s="24">
        <v>3180.8119999999999</v>
      </c>
      <c r="C956" s="21">
        <v>1.6135979999999999E-3</v>
      </c>
    </row>
    <row r="957" spans="2:3" x14ac:dyDescent="0.25">
      <c r="B957" s="24">
        <v>3183.96</v>
      </c>
      <c r="C957" s="21">
        <v>1.83953E-3</v>
      </c>
    </row>
    <row r="958" spans="2:3" x14ac:dyDescent="0.25">
      <c r="B958" s="24">
        <v>3187.107</v>
      </c>
      <c r="C958" s="21">
        <v>1.3620539999999999E-3</v>
      </c>
    </row>
    <row r="959" spans="2:3" x14ac:dyDescent="0.25">
      <c r="B959" s="24">
        <v>3190.2550000000001</v>
      </c>
      <c r="C959" s="21">
        <v>1.5587610000000001E-3</v>
      </c>
    </row>
    <row r="960" spans="2:3" x14ac:dyDescent="0.25">
      <c r="B960" s="24">
        <v>3193.4029999999998</v>
      </c>
      <c r="C960" s="21">
        <v>1.785731E-3</v>
      </c>
    </row>
    <row r="961" spans="2:3" x14ac:dyDescent="0.25">
      <c r="B961" s="24">
        <v>3196.5509999999999</v>
      </c>
      <c r="C961" s="21">
        <v>3.305657E-3</v>
      </c>
    </row>
    <row r="962" spans="2:3" x14ac:dyDescent="0.25">
      <c r="B962" s="24">
        <v>3199.6979999999999</v>
      </c>
      <c r="C962" s="21">
        <v>2.9520649999999998E-3</v>
      </c>
    </row>
    <row r="963" spans="2:3" x14ac:dyDescent="0.25">
      <c r="B963" s="24">
        <v>3202.846</v>
      </c>
      <c r="C963" s="21">
        <v>1.602488E-3</v>
      </c>
    </row>
    <row r="964" spans="2:3" x14ac:dyDescent="0.25">
      <c r="B964" s="24">
        <v>3205.9940000000001</v>
      </c>
      <c r="C964" s="21">
        <v>1.3854570000000001E-3</v>
      </c>
    </row>
    <row r="965" spans="2:3" x14ac:dyDescent="0.25">
      <c r="B965" s="24">
        <v>3209.1410000000001</v>
      </c>
      <c r="C965" s="21">
        <v>7.1863109999999999E-4</v>
      </c>
    </row>
    <row r="966" spans="2:3" x14ac:dyDescent="0.25">
      <c r="B966" s="24">
        <v>3212.2890000000002</v>
      </c>
      <c r="C966" s="21">
        <v>-8.1526940000000003E-5</v>
      </c>
    </row>
    <row r="967" spans="2:3" x14ac:dyDescent="0.25">
      <c r="B967" s="24">
        <v>3215.4369999999999</v>
      </c>
      <c r="C967" s="21">
        <v>7.6081E-4</v>
      </c>
    </row>
    <row r="968" spans="2:3" x14ac:dyDescent="0.25">
      <c r="B968" s="24">
        <v>3218.585</v>
      </c>
      <c r="C968" s="21">
        <v>1.356431E-3</v>
      </c>
    </row>
    <row r="969" spans="2:3" x14ac:dyDescent="0.25">
      <c r="B969" s="24">
        <v>3221.732</v>
      </c>
      <c r="C969" s="21">
        <v>3.609101E-3</v>
      </c>
    </row>
    <row r="970" spans="2:3" x14ac:dyDescent="0.25">
      <c r="B970" s="24">
        <v>3224.88</v>
      </c>
      <c r="C970" s="21">
        <v>1.6043160000000001E-4</v>
      </c>
    </row>
    <row r="971" spans="2:3" x14ac:dyDescent="0.25">
      <c r="B971" s="24">
        <v>3228.0279999999998</v>
      </c>
      <c r="C971" s="21">
        <v>-1.1097559999999999E-3</v>
      </c>
    </row>
    <row r="972" spans="2:3" x14ac:dyDescent="0.25">
      <c r="B972" s="24">
        <v>3231.1750000000002</v>
      </c>
      <c r="C972" s="21">
        <v>5.429508E-4</v>
      </c>
    </row>
    <row r="973" spans="2:3" x14ac:dyDescent="0.25">
      <c r="B973" s="24">
        <v>3234.3229999999999</v>
      </c>
      <c r="C973" s="21">
        <v>3.1545359999999999E-3</v>
      </c>
    </row>
    <row r="974" spans="2:3" x14ac:dyDescent="0.25">
      <c r="B974" s="24">
        <v>3237.471</v>
      </c>
      <c r="C974" s="21">
        <v>5.9668969999999999E-4</v>
      </c>
    </row>
    <row r="975" spans="2:3" x14ac:dyDescent="0.25">
      <c r="B975" s="24">
        <v>3240.6190000000001</v>
      </c>
      <c r="C975" s="21">
        <v>-2.5313910000000002E-4</v>
      </c>
    </row>
    <row r="976" spans="2:3" x14ac:dyDescent="0.25">
      <c r="B976" s="24">
        <v>3243.7660000000001</v>
      </c>
      <c r="C976" s="21">
        <v>1.701982E-4</v>
      </c>
    </row>
    <row r="977" spans="2:3" x14ac:dyDescent="0.25">
      <c r="B977" s="24">
        <v>3246.9140000000002</v>
      </c>
      <c r="C977" s="21">
        <v>3.9561309999999999E-4</v>
      </c>
    </row>
    <row r="978" spans="2:3" x14ac:dyDescent="0.25">
      <c r="B978" s="24">
        <v>3250.0619999999999</v>
      </c>
      <c r="C978" s="21">
        <v>8.5376280000000004E-4</v>
      </c>
    </row>
    <row r="979" spans="2:3" x14ac:dyDescent="0.25">
      <c r="B979" s="24">
        <v>3253.2089999999998</v>
      </c>
      <c r="C979" s="21">
        <v>1.0929030000000001E-3</v>
      </c>
    </row>
    <row r="980" spans="2:3" x14ac:dyDescent="0.25">
      <c r="B980" s="24">
        <v>3256.357</v>
      </c>
      <c r="C980" s="21">
        <v>-5.0889619999999996E-4</v>
      </c>
    </row>
    <row r="981" spans="2:3" x14ac:dyDescent="0.25">
      <c r="B981" s="24">
        <v>3259.5050000000001</v>
      </c>
      <c r="C981" s="21">
        <v>1.9078300000000001E-4</v>
      </c>
    </row>
    <row r="982" spans="2:3" x14ac:dyDescent="0.25">
      <c r="B982" s="24">
        <v>3262.6529999999998</v>
      </c>
      <c r="C982" s="21">
        <v>-1.5835329999999999E-4</v>
      </c>
    </row>
    <row r="983" spans="2:3" x14ac:dyDescent="0.25">
      <c r="B983" s="24">
        <v>3265.8</v>
      </c>
      <c r="C983" s="21">
        <v>-9.9216819999999996E-5</v>
      </c>
    </row>
    <row r="984" spans="2:3" x14ac:dyDescent="0.25">
      <c r="B984" s="24">
        <v>3268.9479999999999</v>
      </c>
      <c r="C984" s="21">
        <v>2.4780330000000001E-3</v>
      </c>
    </row>
    <row r="985" spans="2:3" x14ac:dyDescent="0.25">
      <c r="B985" s="24">
        <v>3272.096</v>
      </c>
      <c r="C985" s="21">
        <v>7.0452570000000003E-4</v>
      </c>
    </row>
    <row r="986" spans="2:3" x14ac:dyDescent="0.25">
      <c r="B986" s="24">
        <v>3275.2429999999999</v>
      </c>
      <c r="C986" s="21">
        <v>-3.7099179999999999E-4</v>
      </c>
    </row>
    <row r="987" spans="2:3" x14ac:dyDescent="0.25">
      <c r="B987" s="24">
        <v>3278.3910000000001</v>
      </c>
      <c r="C987" s="21">
        <v>6.9266179999999996E-4</v>
      </c>
    </row>
    <row r="988" spans="2:3" x14ac:dyDescent="0.25">
      <c r="B988" s="24">
        <v>3281.5390000000002</v>
      </c>
      <c r="C988" s="21">
        <v>-3.0401419999999998E-4</v>
      </c>
    </row>
    <row r="989" spans="2:3" x14ac:dyDescent="0.25">
      <c r="B989" s="24">
        <v>3284.6869999999999</v>
      </c>
      <c r="C989" s="21">
        <v>-3.1067349999999998E-4</v>
      </c>
    </row>
    <row r="990" spans="2:3" x14ac:dyDescent="0.25">
      <c r="B990" s="24">
        <v>3287.8339999999998</v>
      </c>
      <c r="C990" s="21">
        <v>2.8764120000000001E-4</v>
      </c>
    </row>
    <row r="991" spans="2:3" x14ac:dyDescent="0.25">
      <c r="B991" s="24">
        <v>3290.982</v>
      </c>
      <c r="C991" s="21">
        <v>1.4794330000000001E-3</v>
      </c>
    </row>
    <row r="992" spans="2:3" x14ac:dyDescent="0.25">
      <c r="B992" s="24">
        <v>3294.13</v>
      </c>
      <c r="C992" s="21">
        <v>3.6978720000000001E-3</v>
      </c>
    </row>
    <row r="993" spans="2:3" x14ac:dyDescent="0.25">
      <c r="B993" s="24">
        <v>3297.277</v>
      </c>
      <c r="C993" s="21">
        <v>1.6976999999999999E-3</v>
      </c>
    </row>
    <row r="994" spans="2:3" x14ac:dyDescent="0.25">
      <c r="B994" s="24">
        <v>3300.4250000000002</v>
      </c>
      <c r="C994" s="21">
        <v>2.1246899999999998E-3</v>
      </c>
    </row>
    <row r="995" spans="2:3" x14ac:dyDescent="0.25">
      <c r="B995" s="24">
        <v>3303.5729999999999</v>
      </c>
      <c r="C995" s="21">
        <v>3.6978119999999999E-5</v>
      </c>
    </row>
    <row r="996" spans="2:3" x14ac:dyDescent="0.25">
      <c r="B996" s="24">
        <v>3306.72</v>
      </c>
      <c r="C996" s="21">
        <v>6.1026769999999997E-4</v>
      </c>
    </row>
    <row r="997" spans="2:3" x14ac:dyDescent="0.25">
      <c r="B997" s="24">
        <v>3309.8679999999999</v>
      </c>
      <c r="C997" s="21">
        <v>1.089673E-3</v>
      </c>
    </row>
    <row r="998" spans="2:3" x14ac:dyDescent="0.25">
      <c r="B998" s="24">
        <v>3313.0160000000001</v>
      </c>
      <c r="C998" s="21">
        <v>1.2738739999999999E-3</v>
      </c>
    </row>
    <row r="999" spans="2:3" x14ac:dyDescent="0.25">
      <c r="B999" s="24">
        <v>3316.1640000000002</v>
      </c>
      <c r="C999" s="21">
        <v>2.5594259999999998E-4</v>
      </c>
    </row>
    <row r="1000" spans="2:3" x14ac:dyDescent="0.25">
      <c r="B1000" s="24">
        <v>3319.3110000000001</v>
      </c>
      <c r="C1000" s="21">
        <v>3.6326299999999998E-5</v>
      </c>
    </row>
    <row r="1001" spans="2:3" x14ac:dyDescent="0.25">
      <c r="B1001" s="24">
        <v>3322.4589999999998</v>
      </c>
      <c r="C1001" s="21">
        <v>5.1872500000000002E-5</v>
      </c>
    </row>
    <row r="1002" spans="2:3" x14ac:dyDescent="0.25">
      <c r="B1002" s="11">
        <v>3325.607</v>
      </c>
      <c r="C1002" s="22">
        <v>-3.797106E-4</v>
      </c>
    </row>
    <row r="1003" spans="2:3" x14ac:dyDescent="0.25">
      <c r="B1003" s="11">
        <v>3328.7539999999999</v>
      </c>
      <c r="C1003" s="22">
        <v>2.1326900000000001E-4</v>
      </c>
    </row>
    <row r="1004" spans="2:3" x14ac:dyDescent="0.25">
      <c r="B1004" s="11">
        <v>3331.902</v>
      </c>
      <c r="C1004" s="22">
        <v>1.110747E-3</v>
      </c>
    </row>
    <row r="1005" spans="2:3" x14ac:dyDescent="0.25">
      <c r="B1005" s="11">
        <v>3335.05</v>
      </c>
      <c r="C1005" s="22">
        <v>-3.8822390000000002E-4</v>
      </c>
    </row>
    <row r="1006" spans="2:3" x14ac:dyDescent="0.25">
      <c r="B1006" s="11">
        <v>3338.1979999999999</v>
      </c>
      <c r="C1006" s="22">
        <v>3.238642E-4</v>
      </c>
    </row>
    <row r="1007" spans="2:3" x14ac:dyDescent="0.25">
      <c r="B1007" s="11">
        <v>3341.3449999999998</v>
      </c>
      <c r="C1007" s="22">
        <v>2.1331200000000001E-3</v>
      </c>
    </row>
    <row r="1008" spans="2:3" x14ac:dyDescent="0.25">
      <c r="B1008" s="11">
        <v>3344.4929999999999</v>
      </c>
      <c r="C1008" s="22">
        <v>9.5408989999999996E-4</v>
      </c>
    </row>
    <row r="1009" spans="2:3" x14ac:dyDescent="0.25">
      <c r="B1009" s="11">
        <v>3347.6410000000001</v>
      </c>
      <c r="C1009" s="22">
        <v>1.8383080000000001E-3</v>
      </c>
    </row>
    <row r="1010" spans="2:3" x14ac:dyDescent="0.25">
      <c r="B1010" s="11">
        <v>3350.788</v>
      </c>
      <c r="C1010" s="22">
        <v>-7.8308890000000002E-4</v>
      </c>
    </row>
    <row r="1011" spans="2:3" x14ac:dyDescent="0.25">
      <c r="B1011" s="11">
        <v>3353.9360000000001</v>
      </c>
      <c r="C1011" s="22">
        <v>2.1769230000000001E-4</v>
      </c>
    </row>
    <row r="1012" spans="2:3" x14ac:dyDescent="0.25">
      <c r="B1012" s="11">
        <v>3357.0839999999998</v>
      </c>
      <c r="C1012" s="22">
        <v>2.2377550000000001E-3</v>
      </c>
    </row>
    <row r="1013" spans="2:3" x14ac:dyDescent="0.25">
      <c r="B1013" s="11">
        <v>3360.232</v>
      </c>
      <c r="C1013" s="22">
        <v>1.63568E-3</v>
      </c>
    </row>
    <row r="1014" spans="2:3" x14ac:dyDescent="0.25">
      <c r="B1014" s="11">
        <v>3363.3789999999999</v>
      </c>
      <c r="C1014" s="22">
        <v>4.0328770000000002E-4</v>
      </c>
    </row>
    <row r="1015" spans="2:3" x14ac:dyDescent="0.25">
      <c r="B1015" s="11">
        <v>3366.527</v>
      </c>
      <c r="C1015" s="22">
        <v>5.4719670000000003E-4</v>
      </c>
    </row>
    <row r="1016" spans="2:3" x14ac:dyDescent="0.25">
      <c r="B1016" s="11">
        <v>3369.6750000000002</v>
      </c>
      <c r="C1016" s="22">
        <v>2.7100029999999999E-3</v>
      </c>
    </row>
    <row r="1017" spans="2:3" x14ac:dyDescent="0.25">
      <c r="B1017" s="11">
        <v>3372.8220000000001</v>
      </c>
      <c r="C1017" s="22">
        <v>2.4264920000000001E-3</v>
      </c>
    </row>
    <row r="1018" spans="2:3" x14ac:dyDescent="0.25">
      <c r="B1018" s="11">
        <v>3375.97</v>
      </c>
      <c r="C1018" s="22">
        <v>2.0237520000000002E-3</v>
      </c>
    </row>
    <row r="1019" spans="2:3" x14ac:dyDescent="0.25">
      <c r="B1019" s="11">
        <v>3379.1179999999999</v>
      </c>
      <c r="C1019" s="22">
        <v>2.9478939999999999E-5</v>
      </c>
    </row>
    <row r="1020" spans="2:3" x14ac:dyDescent="0.25">
      <c r="B1020" s="11">
        <v>3382.2660000000001</v>
      </c>
      <c r="C1020" s="22">
        <v>1.0706820000000001E-3</v>
      </c>
    </row>
    <row r="1021" spans="2:3" x14ac:dyDescent="0.25">
      <c r="B1021" s="11">
        <v>3385.413</v>
      </c>
      <c r="C1021" s="22">
        <v>1.939751E-3</v>
      </c>
    </row>
    <row r="1022" spans="2:3" x14ac:dyDescent="0.25">
      <c r="B1022" s="11">
        <v>3388.5610000000001</v>
      </c>
      <c r="C1022" s="22">
        <v>1.443618E-3</v>
      </c>
    </row>
    <row r="1023" spans="2:3" x14ac:dyDescent="0.25">
      <c r="B1023" s="11">
        <v>3391.7089999999998</v>
      </c>
      <c r="C1023" s="22">
        <v>2.314965E-3</v>
      </c>
    </row>
    <row r="1024" spans="2:3" x14ac:dyDescent="0.25">
      <c r="B1024" s="11">
        <v>3394.8560000000002</v>
      </c>
      <c r="C1024" s="22">
        <v>1.108504E-3</v>
      </c>
    </row>
    <row r="1025" spans="2:3" x14ac:dyDescent="0.25">
      <c r="B1025" s="11">
        <v>3398.0039999999999</v>
      </c>
      <c r="C1025" s="22">
        <v>1.888592E-5</v>
      </c>
    </row>
    <row r="1026" spans="2:3" x14ac:dyDescent="0.25">
      <c r="B1026" s="11">
        <v>3401.152</v>
      </c>
      <c r="C1026" s="22">
        <v>1.43918E-3</v>
      </c>
    </row>
    <row r="1027" spans="2:3" x14ac:dyDescent="0.25">
      <c r="B1027" s="11">
        <v>3404.3</v>
      </c>
      <c r="C1027" s="22">
        <v>2.1614389999999998E-3</v>
      </c>
    </row>
    <row r="1028" spans="2:3" x14ac:dyDescent="0.25">
      <c r="B1028" s="11">
        <v>3407.4470000000001</v>
      </c>
      <c r="C1028" s="22">
        <v>2.2775130000000001E-3</v>
      </c>
    </row>
    <row r="1029" spans="2:3" x14ac:dyDescent="0.25">
      <c r="B1029" s="11">
        <v>3410.5949999999998</v>
      </c>
      <c r="C1029" s="22">
        <v>1.4562710000000001E-3</v>
      </c>
    </row>
    <row r="1030" spans="2:3" x14ac:dyDescent="0.25">
      <c r="B1030" s="11">
        <v>3413.7429999999999</v>
      </c>
      <c r="C1030" s="22">
        <v>1.1449100000000001E-3</v>
      </c>
    </row>
    <row r="1031" spans="2:3" x14ac:dyDescent="0.25">
      <c r="B1031" s="11">
        <v>3416.89</v>
      </c>
      <c r="C1031" s="22">
        <v>2.1706529999999998E-3</v>
      </c>
    </row>
    <row r="1032" spans="2:3" x14ac:dyDescent="0.25">
      <c r="B1032" s="11">
        <v>3420.038</v>
      </c>
      <c r="C1032" s="22">
        <v>1.7113320000000001E-3</v>
      </c>
    </row>
    <row r="1033" spans="2:3" x14ac:dyDescent="0.25">
      <c r="B1033" s="11">
        <v>3423.1860000000001</v>
      </c>
      <c r="C1033" s="22">
        <v>1.284667E-3</v>
      </c>
    </row>
    <row r="1034" spans="2:3" x14ac:dyDescent="0.25">
      <c r="B1034" s="11">
        <v>3426.3330000000001</v>
      </c>
      <c r="C1034" s="22">
        <v>2.124375E-3</v>
      </c>
    </row>
    <row r="1035" spans="2:3" x14ac:dyDescent="0.25">
      <c r="B1035" s="11">
        <v>3429.4810000000002</v>
      </c>
      <c r="C1035" s="22">
        <v>1.024861E-3</v>
      </c>
    </row>
    <row r="1036" spans="2:3" x14ac:dyDescent="0.25">
      <c r="B1036" s="11">
        <v>3432.6289999999999</v>
      </c>
      <c r="C1036" s="22">
        <v>4.7713930000000001E-4</v>
      </c>
    </row>
    <row r="1037" spans="2:3" x14ac:dyDescent="0.25">
      <c r="B1037" s="11">
        <v>3435.777</v>
      </c>
      <c r="C1037" s="22">
        <v>1.5029189999999999E-3</v>
      </c>
    </row>
    <row r="1038" spans="2:3" x14ac:dyDescent="0.25">
      <c r="B1038" s="11">
        <v>3438.924</v>
      </c>
      <c r="C1038" s="22">
        <v>1.8214749999999999E-3</v>
      </c>
    </row>
    <row r="1039" spans="2:3" x14ac:dyDescent="0.25">
      <c r="B1039" s="11">
        <v>3442.0720000000001</v>
      </c>
      <c r="C1039" s="22">
        <v>2.176749E-3</v>
      </c>
    </row>
    <row r="1040" spans="2:3" x14ac:dyDescent="0.25">
      <c r="B1040" s="11">
        <v>3445.22</v>
      </c>
      <c r="C1040" s="22">
        <v>1.548249E-3</v>
      </c>
    </row>
    <row r="1041" spans="2:3" x14ac:dyDescent="0.25">
      <c r="B1041" s="11">
        <v>3448.3670000000002</v>
      </c>
      <c r="C1041" s="22">
        <v>1.2498780000000001E-3</v>
      </c>
    </row>
    <row r="1042" spans="2:3" x14ac:dyDescent="0.25">
      <c r="B1042" s="11">
        <v>3451.5149999999999</v>
      </c>
      <c r="C1042" s="22">
        <v>2.0564070000000001E-3</v>
      </c>
    </row>
    <row r="1043" spans="2:3" x14ac:dyDescent="0.25">
      <c r="B1043" s="11">
        <v>3454.663</v>
      </c>
      <c r="C1043" s="22">
        <v>2.631352E-3</v>
      </c>
    </row>
    <row r="1044" spans="2:3" x14ac:dyDescent="0.25">
      <c r="B1044" s="11">
        <v>3457.8110000000001</v>
      </c>
      <c r="C1044" s="22">
        <v>2.5046220000000002E-3</v>
      </c>
    </row>
    <row r="1045" spans="2:3" x14ac:dyDescent="0.25">
      <c r="B1045" s="11">
        <v>3460.9580000000001</v>
      </c>
      <c r="C1045" s="22">
        <v>9.4417090000000002E-4</v>
      </c>
    </row>
    <row r="1046" spans="2:3" x14ac:dyDescent="0.25">
      <c r="B1046" s="11">
        <v>3464.1060000000002</v>
      </c>
      <c r="C1046" s="22">
        <v>1.5166649999999999E-3</v>
      </c>
    </row>
    <row r="1047" spans="2:3" x14ac:dyDescent="0.25">
      <c r="B1047" s="11">
        <v>3467.2539999999999</v>
      </c>
      <c r="C1047" s="22">
        <v>4.5150600000000004E-3</v>
      </c>
    </row>
    <row r="1048" spans="2:3" x14ac:dyDescent="0.25">
      <c r="B1048" s="11">
        <v>3470.4009999999998</v>
      </c>
      <c r="C1048" s="22">
        <v>1.233163E-3</v>
      </c>
    </row>
    <row r="1049" spans="2:3" x14ac:dyDescent="0.25">
      <c r="B1049" s="11">
        <v>3473.549</v>
      </c>
      <c r="C1049" s="22">
        <v>2.3265170000000002E-3</v>
      </c>
    </row>
    <row r="1050" spans="2:3" x14ac:dyDescent="0.25">
      <c r="B1050" s="11">
        <v>3476.6970000000001</v>
      </c>
      <c r="C1050" s="22">
        <v>3.7107450000000001E-3</v>
      </c>
    </row>
    <row r="1051" spans="2:3" x14ac:dyDescent="0.25">
      <c r="B1051" s="11">
        <v>3479.8449999999998</v>
      </c>
      <c r="C1051" s="22">
        <v>3.4811460000000001E-3</v>
      </c>
    </row>
    <row r="1052" spans="2:3" x14ac:dyDescent="0.25">
      <c r="B1052" s="11">
        <v>3482.9920000000002</v>
      </c>
      <c r="C1052" s="22">
        <v>6.5809709999999999E-4</v>
      </c>
    </row>
    <row r="1053" spans="2:3" x14ac:dyDescent="0.25">
      <c r="B1053" s="8">
        <v>3486.14</v>
      </c>
      <c r="C1053" s="8">
        <v>1.688862E-3</v>
      </c>
    </row>
  </sheetData>
  <hyperlinks>
    <hyperlink ref="V3" r:id="rId1" xr:uid="{F507321D-350E-4954-A60E-C32D2183A201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7FF9-4F2A-4772-A1EE-D9D155C672E2}">
  <dimension ref="A1:BR901"/>
  <sheetViews>
    <sheetView topLeftCell="N1" zoomScale="85" zoomScaleNormal="85" workbookViewId="0">
      <selection activeCell="U33" sqref="U33"/>
    </sheetView>
  </sheetViews>
  <sheetFormatPr defaultRowHeight="14.4" x14ac:dyDescent="0.3"/>
  <cols>
    <col min="19" max="19" width="8.88671875" style="8"/>
    <col min="20" max="20" width="14.77734375" style="8" bestFit="1" customWidth="1"/>
    <col min="21" max="21" width="40.109375" style="8" bestFit="1" customWidth="1"/>
    <col min="22" max="22" width="17.6640625" style="8" bestFit="1" customWidth="1"/>
  </cols>
  <sheetData>
    <row r="1" spans="1:70" s="31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70" s="31" customFormat="1" ht="20.399999999999999" x14ac:dyDescent="0.35">
      <c r="A2" s="1"/>
      <c r="B2" s="5" t="s">
        <v>42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70" s="31" customFormat="1" ht="17.399999999999999" x14ac:dyDescent="0.3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70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</row>
    <row r="5" spans="1:70" ht="24" customHeight="1" x14ac:dyDescent="0.3">
      <c r="A5" s="38" t="s">
        <v>0</v>
      </c>
      <c r="B5" s="38" t="s">
        <v>14</v>
      </c>
      <c r="C5" s="38" t="s">
        <v>27</v>
      </c>
      <c r="D5" s="38" t="s">
        <v>29</v>
      </c>
      <c r="E5" s="38" t="s">
        <v>30</v>
      </c>
      <c r="F5" s="38" t="s">
        <v>31</v>
      </c>
      <c r="G5" s="38" t="s">
        <v>1</v>
      </c>
      <c r="H5" s="38" t="s">
        <v>13</v>
      </c>
      <c r="I5" s="38" t="s">
        <v>28</v>
      </c>
      <c r="J5" s="38" t="s">
        <v>2</v>
      </c>
      <c r="K5" s="38" t="s">
        <v>3</v>
      </c>
      <c r="L5" s="38" t="s">
        <v>4</v>
      </c>
      <c r="M5" s="38" t="s">
        <v>5</v>
      </c>
      <c r="N5" s="38" t="s">
        <v>6</v>
      </c>
      <c r="O5" s="38" t="s">
        <v>7</v>
      </c>
      <c r="P5" s="38" t="s">
        <v>8</v>
      </c>
      <c r="Q5" s="38" t="s">
        <v>12</v>
      </c>
      <c r="R5" s="38" t="s">
        <v>11</v>
      </c>
      <c r="T5" s="39" t="s">
        <v>32</v>
      </c>
      <c r="U5" s="39" t="s">
        <v>35</v>
      </c>
      <c r="V5" s="39" t="s">
        <v>34</v>
      </c>
      <c r="W5" s="20"/>
      <c r="X5" s="40" t="s">
        <v>60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</row>
    <row r="6" spans="1:70" x14ac:dyDescent="0.3">
      <c r="A6" s="8">
        <v>1</v>
      </c>
      <c r="B6" s="8">
        <v>3132</v>
      </c>
      <c r="C6" s="8">
        <v>214.79</v>
      </c>
      <c r="D6" s="8">
        <v>66.739999999999995</v>
      </c>
      <c r="E6" s="13">
        <v>59.75</v>
      </c>
      <c r="F6" s="11">
        <v>57.63</v>
      </c>
      <c r="G6" s="8">
        <v>0.85</v>
      </c>
      <c r="H6" s="8">
        <v>70.94</v>
      </c>
      <c r="I6" s="12">
        <f>SQRT(((4*B6)/3.14))</f>
        <v>63.164934237260567</v>
      </c>
      <c r="J6" s="8">
        <v>1745</v>
      </c>
      <c r="K6" s="8">
        <v>1033</v>
      </c>
      <c r="L6" s="8">
        <v>49.57</v>
      </c>
      <c r="M6" s="8">
        <v>61.03</v>
      </c>
      <c r="N6" s="8">
        <v>1.1200000000000001</v>
      </c>
      <c r="O6" s="8">
        <v>0.9</v>
      </c>
      <c r="P6" s="8">
        <v>0.94</v>
      </c>
      <c r="Q6" s="11">
        <f>4/3*3.14*(I6/2)^3</f>
        <v>131888.38268740007</v>
      </c>
      <c r="R6" s="37">
        <f>0.000000995*Q6</f>
        <v>0.13122894077396308</v>
      </c>
      <c r="T6" s="32" t="s">
        <v>43</v>
      </c>
      <c r="U6" s="33">
        <v>1</v>
      </c>
      <c r="V6" s="12">
        <v>3.6395972697262434E-2</v>
      </c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</row>
    <row r="7" spans="1:70" x14ac:dyDescent="0.3">
      <c r="A7" s="8">
        <v>2</v>
      </c>
      <c r="B7" s="8">
        <v>3088</v>
      </c>
      <c r="C7" s="8">
        <v>215.76</v>
      </c>
      <c r="D7" s="8">
        <v>67.86</v>
      </c>
      <c r="E7" s="13">
        <v>57.94</v>
      </c>
      <c r="F7" s="11">
        <v>62.41</v>
      </c>
      <c r="G7" s="8">
        <v>0.83</v>
      </c>
      <c r="H7" s="8">
        <v>70</v>
      </c>
      <c r="I7" s="12">
        <f t="shared" ref="I7:I70" si="0">SQRT(((4*B7)/3.14))</f>
        <v>62.719677628184918</v>
      </c>
      <c r="J7" s="8">
        <v>1810</v>
      </c>
      <c r="K7" s="8">
        <v>1049</v>
      </c>
      <c r="L7" s="8">
        <v>53.13</v>
      </c>
      <c r="M7" s="8">
        <v>61.6</v>
      </c>
      <c r="N7" s="8">
        <v>1.17</v>
      </c>
      <c r="O7" s="8">
        <v>0.85</v>
      </c>
      <c r="P7" s="8">
        <v>0.93</v>
      </c>
      <c r="Q7" s="11">
        <f t="shared" ref="Q7:Q70" si="1">4/3*3.14*(I7/2)^3</f>
        <v>129118.90967722336</v>
      </c>
      <c r="R7" s="37">
        <f t="shared" ref="R7:R70" si="2">0.000000995*Q7</f>
        <v>0.12847331512883725</v>
      </c>
      <c r="T7" s="32" t="s">
        <v>44</v>
      </c>
      <c r="U7" s="33">
        <v>2</v>
      </c>
      <c r="V7" s="12">
        <v>0.12033150834110025</v>
      </c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</row>
    <row r="8" spans="1:70" x14ac:dyDescent="0.3">
      <c r="A8" s="8">
        <v>3</v>
      </c>
      <c r="B8" s="8">
        <v>2984</v>
      </c>
      <c r="C8" s="8">
        <v>205.62</v>
      </c>
      <c r="D8" s="8">
        <v>63.54</v>
      </c>
      <c r="E8" s="13">
        <v>59.8</v>
      </c>
      <c r="F8" s="11">
        <v>67.150000000000006</v>
      </c>
      <c r="G8" s="8">
        <v>0.89</v>
      </c>
      <c r="H8" s="8">
        <v>65.510000000000005</v>
      </c>
      <c r="I8" s="12">
        <f t="shared" si="0"/>
        <v>61.654471738474236</v>
      </c>
      <c r="J8" s="8">
        <v>2700</v>
      </c>
      <c r="K8" s="8">
        <v>1190</v>
      </c>
      <c r="L8" s="8">
        <v>31.26</v>
      </c>
      <c r="M8" s="8">
        <v>61.35</v>
      </c>
      <c r="N8" s="8">
        <v>1.06</v>
      </c>
      <c r="O8" s="8">
        <v>0.94</v>
      </c>
      <c r="P8" s="8">
        <v>0.94</v>
      </c>
      <c r="Q8" s="11">
        <f t="shared" si="1"/>
        <v>122651.29577840473</v>
      </c>
      <c r="R8" s="37">
        <f t="shared" si="2"/>
        <v>0.12203803929951271</v>
      </c>
      <c r="T8" s="32" t="s">
        <v>45</v>
      </c>
      <c r="U8" s="33">
        <v>8</v>
      </c>
      <c r="V8" s="12">
        <v>0.55744003457042901</v>
      </c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</row>
    <row r="9" spans="1:70" x14ac:dyDescent="0.3">
      <c r="A9" s="8">
        <v>4</v>
      </c>
      <c r="B9" s="8">
        <v>2844</v>
      </c>
      <c r="C9" s="8">
        <v>203.28</v>
      </c>
      <c r="D9" s="8">
        <v>63.42</v>
      </c>
      <c r="E9" s="13">
        <v>57.1</v>
      </c>
      <c r="F9" s="11">
        <v>128.76</v>
      </c>
      <c r="G9" s="8">
        <v>0.86</v>
      </c>
      <c r="H9" s="8">
        <v>67.2</v>
      </c>
      <c r="I9" s="12">
        <f t="shared" si="0"/>
        <v>60.19077949574779</v>
      </c>
      <c r="J9" s="8">
        <v>1273</v>
      </c>
      <c r="K9" s="8">
        <v>1198</v>
      </c>
      <c r="L9" s="8">
        <v>126.53</v>
      </c>
      <c r="M9" s="8">
        <v>57.98</v>
      </c>
      <c r="N9" s="8">
        <v>1.1100000000000001</v>
      </c>
      <c r="O9" s="8">
        <v>0.9</v>
      </c>
      <c r="P9" s="8">
        <v>0.93</v>
      </c>
      <c r="Q9" s="11">
        <f t="shared" si="1"/>
        <v>114121.71792393782</v>
      </c>
      <c r="R9" s="37">
        <f t="shared" si="2"/>
        <v>0.11355110933431813</v>
      </c>
      <c r="T9" s="32" t="s">
        <v>46</v>
      </c>
      <c r="U9" s="33">
        <v>8</v>
      </c>
      <c r="V9" s="12">
        <v>0.61920004759639269</v>
      </c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</row>
    <row r="10" spans="1:70" x14ac:dyDescent="0.3">
      <c r="A10" s="8">
        <v>5</v>
      </c>
      <c r="B10" s="8">
        <v>128</v>
      </c>
      <c r="C10" s="8">
        <v>92.08</v>
      </c>
      <c r="D10" s="8">
        <v>30.04</v>
      </c>
      <c r="E10" s="13">
        <v>5.42</v>
      </c>
      <c r="F10" s="11">
        <v>13.63</v>
      </c>
      <c r="G10" s="8">
        <v>0.19</v>
      </c>
      <c r="H10" s="8">
        <v>41.23</v>
      </c>
      <c r="I10" s="12">
        <f t="shared" si="0"/>
        <v>12.769390151481954</v>
      </c>
      <c r="J10" s="8">
        <v>2532</v>
      </c>
      <c r="K10" s="8">
        <v>1210</v>
      </c>
      <c r="L10" s="8">
        <v>14.04</v>
      </c>
      <c r="M10" s="8">
        <v>9.0500000000000007</v>
      </c>
      <c r="N10" s="8">
        <v>5.54</v>
      </c>
      <c r="O10" s="8">
        <v>0.18</v>
      </c>
      <c r="P10" s="8">
        <v>0.44</v>
      </c>
      <c r="Q10" s="11">
        <f t="shared" si="1"/>
        <v>1089.6546262597933</v>
      </c>
      <c r="R10" s="37">
        <f t="shared" si="2"/>
        <v>1.0842063531284944E-3</v>
      </c>
      <c r="T10" s="32" t="s">
        <v>47</v>
      </c>
      <c r="U10" s="33">
        <v>16</v>
      </c>
      <c r="V10" s="12">
        <v>1.3981115635613282</v>
      </c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</row>
    <row r="11" spans="1:70" x14ac:dyDescent="0.3">
      <c r="A11" s="8">
        <v>6</v>
      </c>
      <c r="B11" s="8">
        <v>2352</v>
      </c>
      <c r="C11" s="8">
        <v>184.65</v>
      </c>
      <c r="D11" s="8">
        <v>56.42</v>
      </c>
      <c r="E11" s="13">
        <v>53.08</v>
      </c>
      <c r="F11" s="11">
        <v>24.94</v>
      </c>
      <c r="G11" s="8">
        <v>0.87</v>
      </c>
      <c r="H11" s="8">
        <v>60.73</v>
      </c>
      <c r="I11" s="12">
        <f t="shared" si="0"/>
        <v>54.737357845890266</v>
      </c>
      <c r="J11" s="8">
        <v>2531</v>
      </c>
      <c r="K11" s="8">
        <v>1226</v>
      </c>
      <c r="L11" s="8">
        <v>17.239999999999998</v>
      </c>
      <c r="M11" s="8">
        <v>54</v>
      </c>
      <c r="N11" s="8">
        <v>1.06</v>
      </c>
      <c r="O11" s="8">
        <v>0.94</v>
      </c>
      <c r="P11" s="8">
        <v>0.93</v>
      </c>
      <c r="Q11" s="11">
        <f t="shared" si="1"/>
        <v>85828.177102355941</v>
      </c>
      <c r="R11" s="37">
        <f t="shared" si="2"/>
        <v>8.5399036216844165E-2</v>
      </c>
      <c r="T11" s="32" t="s">
        <v>48</v>
      </c>
      <c r="U11" s="33">
        <v>15</v>
      </c>
      <c r="V11" s="12">
        <v>1.4622842590180725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</row>
    <row r="12" spans="1:70" x14ac:dyDescent="0.3">
      <c r="A12" s="8">
        <v>7</v>
      </c>
      <c r="B12" s="8">
        <v>648</v>
      </c>
      <c r="C12" s="8">
        <v>106.23</v>
      </c>
      <c r="D12" s="8">
        <v>31.13</v>
      </c>
      <c r="E12" s="13">
        <v>26.5</v>
      </c>
      <c r="F12" s="11">
        <v>12.1</v>
      </c>
      <c r="G12" s="8">
        <v>0.72</v>
      </c>
      <c r="H12" s="8">
        <v>34.409999999999997</v>
      </c>
      <c r="I12" s="12">
        <f t="shared" si="0"/>
        <v>28.731127840834397</v>
      </c>
      <c r="J12" s="8">
        <v>1860</v>
      </c>
      <c r="K12" s="8">
        <v>1224</v>
      </c>
      <c r="L12" s="8">
        <v>54.46</v>
      </c>
      <c r="M12" s="8">
        <v>27.65</v>
      </c>
      <c r="N12" s="8">
        <v>1.17</v>
      </c>
      <c r="O12" s="8">
        <v>0.85</v>
      </c>
      <c r="P12" s="8">
        <v>0.89</v>
      </c>
      <c r="Q12" s="11">
        <f t="shared" si="1"/>
        <v>12411.847227240458</v>
      </c>
      <c r="R12" s="37">
        <f t="shared" si="2"/>
        <v>1.2349787991104255E-2</v>
      </c>
      <c r="T12" s="32" t="s">
        <v>49</v>
      </c>
      <c r="U12" s="33">
        <v>20</v>
      </c>
      <c r="V12" s="12">
        <v>2.1536074405445325</v>
      </c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</row>
    <row r="13" spans="1:70" x14ac:dyDescent="0.3">
      <c r="A13" s="8">
        <v>8</v>
      </c>
      <c r="B13" s="8">
        <v>2920</v>
      </c>
      <c r="C13" s="8">
        <v>202.79</v>
      </c>
      <c r="D13" s="8">
        <v>62.21</v>
      </c>
      <c r="E13" s="13">
        <v>59.76</v>
      </c>
      <c r="F13" s="11">
        <v>100.08</v>
      </c>
      <c r="G13" s="8">
        <v>0.89</v>
      </c>
      <c r="H13" s="8">
        <v>64.78</v>
      </c>
      <c r="I13" s="12">
        <f t="shared" si="0"/>
        <v>60.989714074833437</v>
      </c>
      <c r="J13" s="8">
        <v>1243</v>
      </c>
      <c r="K13" s="8">
        <v>1258</v>
      </c>
      <c r="L13" s="8">
        <v>81.12</v>
      </c>
      <c r="M13" s="8">
        <v>61.27</v>
      </c>
      <c r="N13" s="8">
        <v>1.04</v>
      </c>
      <c r="O13" s="8">
        <v>0.96</v>
      </c>
      <c r="P13" s="8">
        <v>0.94</v>
      </c>
      <c r="Q13" s="11">
        <f t="shared" si="1"/>
        <v>118726.64339900906</v>
      </c>
      <c r="R13" s="37">
        <f t="shared" si="2"/>
        <v>0.11813301018201401</v>
      </c>
      <c r="T13" s="32" t="s">
        <v>50</v>
      </c>
      <c r="U13" s="33">
        <v>17</v>
      </c>
      <c r="V13" s="12">
        <v>2.0072777448152008</v>
      </c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</row>
    <row r="14" spans="1:70" x14ac:dyDescent="0.3">
      <c r="A14" s="8">
        <v>9</v>
      </c>
      <c r="B14" s="8">
        <v>2436</v>
      </c>
      <c r="C14" s="8">
        <v>190.31</v>
      </c>
      <c r="D14" s="8">
        <v>57.8</v>
      </c>
      <c r="E14" s="13">
        <v>53.66</v>
      </c>
      <c r="F14" s="11">
        <v>158.54</v>
      </c>
      <c r="G14" s="8">
        <v>0.85</v>
      </c>
      <c r="H14" s="8">
        <v>61.77</v>
      </c>
      <c r="I14" s="12">
        <f t="shared" si="0"/>
        <v>55.70623585718026</v>
      </c>
      <c r="J14" s="8">
        <v>2199</v>
      </c>
      <c r="K14" s="8">
        <v>1311</v>
      </c>
      <c r="L14" s="8">
        <v>150.94999999999999</v>
      </c>
      <c r="M14" s="8">
        <v>54</v>
      </c>
      <c r="N14" s="8">
        <v>1.08</v>
      </c>
      <c r="O14" s="8">
        <v>0.93</v>
      </c>
      <c r="P14" s="8">
        <v>0.94</v>
      </c>
      <c r="Q14" s="11">
        <f t="shared" si="1"/>
        <v>90466.927032060717</v>
      </c>
      <c r="R14" s="37">
        <f t="shared" si="2"/>
        <v>9.001459239690042E-2</v>
      </c>
      <c r="T14" s="32" t="s">
        <v>51</v>
      </c>
      <c r="U14" s="33">
        <v>4</v>
      </c>
      <c r="V14" s="12">
        <v>0.52720982831468255</v>
      </c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</row>
    <row r="15" spans="1:70" x14ac:dyDescent="0.3">
      <c r="A15" s="8">
        <v>10</v>
      </c>
      <c r="B15" s="8">
        <v>2784</v>
      </c>
      <c r="C15" s="8">
        <v>201.62</v>
      </c>
      <c r="D15" s="8">
        <v>60.21</v>
      </c>
      <c r="E15" s="13">
        <v>58.87</v>
      </c>
      <c r="F15" s="11">
        <v>6.02</v>
      </c>
      <c r="G15" s="8">
        <v>0.86</v>
      </c>
      <c r="H15" s="8">
        <v>63.56</v>
      </c>
      <c r="I15" s="12">
        <f t="shared" si="0"/>
        <v>59.552471109825696</v>
      </c>
      <c r="J15" s="8">
        <v>1305</v>
      </c>
      <c r="K15" s="8">
        <v>1353</v>
      </c>
      <c r="L15" s="8">
        <v>24.15</v>
      </c>
      <c r="M15" s="8">
        <v>60.71</v>
      </c>
      <c r="N15" s="8">
        <v>1.02</v>
      </c>
      <c r="O15" s="8">
        <v>0.98</v>
      </c>
      <c r="P15" s="8">
        <v>0.93</v>
      </c>
      <c r="Q15" s="11">
        <f t="shared" si="1"/>
        <v>110529.38637983649</v>
      </c>
      <c r="R15" s="37">
        <f t="shared" si="2"/>
        <v>0.1099767394479373</v>
      </c>
      <c r="T15" s="32" t="s">
        <v>52</v>
      </c>
      <c r="U15" s="33">
        <v>2</v>
      </c>
      <c r="V15" s="12">
        <v>0.29215481077791283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</row>
    <row r="16" spans="1:70" x14ac:dyDescent="0.3">
      <c r="A16" s="8">
        <v>11</v>
      </c>
      <c r="B16" s="8">
        <v>2884</v>
      </c>
      <c r="C16" s="8">
        <v>213.42</v>
      </c>
      <c r="D16" s="8">
        <v>61.48</v>
      </c>
      <c r="E16" s="13">
        <v>59.72</v>
      </c>
      <c r="F16" s="11">
        <v>126.9</v>
      </c>
      <c r="G16" s="8">
        <v>0.8</v>
      </c>
      <c r="H16" s="8">
        <v>65.150000000000006</v>
      </c>
      <c r="I16" s="12">
        <f t="shared" si="0"/>
        <v>60.612584092071764</v>
      </c>
      <c r="J16" s="8">
        <v>1080</v>
      </c>
      <c r="K16" s="8">
        <v>1358</v>
      </c>
      <c r="L16" s="8">
        <v>107.88</v>
      </c>
      <c r="M16" s="8">
        <v>61.02</v>
      </c>
      <c r="N16" s="8">
        <v>1.03</v>
      </c>
      <c r="O16" s="8">
        <v>0.97</v>
      </c>
      <c r="P16" s="8">
        <v>0.94</v>
      </c>
      <c r="Q16" s="11">
        <f t="shared" si="1"/>
        <v>116537.79501435663</v>
      </c>
      <c r="R16" s="37">
        <f t="shared" si="2"/>
        <v>0.11595510603928484</v>
      </c>
      <c r="T16" s="34" t="s">
        <v>33</v>
      </c>
      <c r="U16" s="35">
        <v>93</v>
      </c>
      <c r="V16" s="36">
        <v>9.174013210236911</v>
      </c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</row>
    <row r="17" spans="1:70" x14ac:dyDescent="0.3">
      <c r="A17" s="8">
        <v>12</v>
      </c>
      <c r="B17" s="8">
        <v>1904</v>
      </c>
      <c r="C17" s="8">
        <v>170.99</v>
      </c>
      <c r="D17" s="8">
        <v>50.89</v>
      </c>
      <c r="E17" s="13">
        <v>47.64</v>
      </c>
      <c r="F17" s="11">
        <v>28.78</v>
      </c>
      <c r="G17" s="8">
        <v>0.82</v>
      </c>
      <c r="H17" s="8">
        <v>54.41</v>
      </c>
      <c r="I17" s="12">
        <f t="shared" si="0"/>
        <v>49.249139149901588</v>
      </c>
      <c r="J17" s="8">
        <v>1305</v>
      </c>
      <c r="K17" s="8">
        <v>1393</v>
      </c>
      <c r="L17" s="8">
        <v>17.100000000000001</v>
      </c>
      <c r="M17" s="8">
        <v>49.19</v>
      </c>
      <c r="N17" s="8">
        <v>1.07</v>
      </c>
      <c r="O17" s="8">
        <v>0.94</v>
      </c>
      <c r="P17" s="8">
        <v>0.93</v>
      </c>
      <c r="Q17" s="11">
        <f t="shared" si="1"/>
        <v>62513.573960941736</v>
      </c>
      <c r="R17" s="37">
        <f t="shared" si="2"/>
        <v>6.2201006091137025E-2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</row>
    <row r="18" spans="1:70" x14ac:dyDescent="0.3">
      <c r="A18" s="8">
        <v>13</v>
      </c>
      <c r="B18" s="8">
        <v>3196</v>
      </c>
      <c r="C18" s="8">
        <v>234.59</v>
      </c>
      <c r="D18" s="8">
        <v>72.61</v>
      </c>
      <c r="E18" s="13">
        <v>56.04</v>
      </c>
      <c r="F18" s="11">
        <v>12.74</v>
      </c>
      <c r="G18" s="8">
        <v>0.73</v>
      </c>
      <c r="H18" s="8">
        <v>74</v>
      </c>
      <c r="I18" s="12">
        <f t="shared" si="0"/>
        <v>63.807033935278909</v>
      </c>
      <c r="J18" s="8">
        <v>1838</v>
      </c>
      <c r="K18" s="8">
        <v>1418</v>
      </c>
      <c r="L18" s="8">
        <v>18.920000000000002</v>
      </c>
      <c r="M18" s="8">
        <v>57.66</v>
      </c>
      <c r="N18" s="8">
        <v>1.3</v>
      </c>
      <c r="O18" s="8">
        <v>0.77</v>
      </c>
      <c r="P18" s="8">
        <v>0.93</v>
      </c>
      <c r="Q18" s="11">
        <f t="shared" si="1"/>
        <v>135951.52030476759</v>
      </c>
      <c r="R18" s="37">
        <f t="shared" si="2"/>
        <v>0.13527176270324376</v>
      </c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</row>
    <row r="19" spans="1:70" x14ac:dyDescent="0.3">
      <c r="A19" s="8">
        <v>14</v>
      </c>
      <c r="B19" s="8">
        <v>2644</v>
      </c>
      <c r="C19" s="8">
        <v>191.48</v>
      </c>
      <c r="D19" s="8">
        <v>58.59</v>
      </c>
      <c r="E19" s="13">
        <v>57.46</v>
      </c>
      <c r="F19" s="11">
        <v>129.83000000000001</v>
      </c>
      <c r="G19" s="8">
        <v>0.91</v>
      </c>
      <c r="H19" s="8">
        <v>62.13</v>
      </c>
      <c r="I19" s="12">
        <f t="shared" si="0"/>
        <v>58.035789528893616</v>
      </c>
      <c r="J19" s="8">
        <v>2715</v>
      </c>
      <c r="K19" s="8">
        <v>1428</v>
      </c>
      <c r="L19" s="8">
        <v>123.18</v>
      </c>
      <c r="M19" s="8">
        <v>58</v>
      </c>
      <c r="N19" s="8">
        <v>1.02</v>
      </c>
      <c r="O19" s="8">
        <v>0.98</v>
      </c>
      <c r="P19" s="8">
        <v>0.95</v>
      </c>
      <c r="Q19" s="11">
        <f t="shared" si="1"/>
        <v>102297.75167626313</v>
      </c>
      <c r="R19" s="37">
        <f t="shared" si="2"/>
        <v>0.10178626291788181</v>
      </c>
      <c r="S19" s="8" t="s">
        <v>41</v>
      </c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</row>
    <row r="20" spans="1:70" x14ac:dyDescent="0.3">
      <c r="A20" s="8">
        <v>15</v>
      </c>
      <c r="B20" s="8">
        <v>1332</v>
      </c>
      <c r="C20" s="8">
        <v>178.79</v>
      </c>
      <c r="D20" s="8">
        <v>48.69</v>
      </c>
      <c r="E20" s="13">
        <v>34.83</v>
      </c>
      <c r="F20" s="11">
        <v>177.42</v>
      </c>
      <c r="G20" s="8">
        <v>0.52</v>
      </c>
      <c r="H20" s="8">
        <v>51.26</v>
      </c>
      <c r="I20" s="12">
        <f t="shared" si="0"/>
        <v>41.192417829306933</v>
      </c>
      <c r="J20" s="8">
        <v>1766</v>
      </c>
      <c r="K20" s="8">
        <v>1477</v>
      </c>
      <c r="L20" s="8">
        <v>20.56</v>
      </c>
      <c r="M20" s="8">
        <v>38</v>
      </c>
      <c r="N20" s="8">
        <v>1.4</v>
      </c>
      <c r="O20" s="8">
        <v>0.72</v>
      </c>
      <c r="P20" s="8">
        <v>0.87</v>
      </c>
      <c r="Q20" s="11">
        <f t="shared" si="1"/>
        <v>36578.867032424554</v>
      </c>
      <c r="R20" s="37">
        <f t="shared" si="2"/>
        <v>3.6395972697262434E-2</v>
      </c>
      <c r="U20" s="32"/>
      <c r="V20" s="33"/>
      <c r="W20" s="12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</row>
    <row r="21" spans="1:70" x14ac:dyDescent="0.3">
      <c r="A21" s="8">
        <v>16</v>
      </c>
      <c r="B21" s="8">
        <v>2892</v>
      </c>
      <c r="C21" s="8">
        <v>207.28</v>
      </c>
      <c r="D21" s="8">
        <v>61.37</v>
      </c>
      <c r="E21" s="13">
        <v>60</v>
      </c>
      <c r="F21" s="11">
        <v>150.30000000000001</v>
      </c>
      <c r="G21" s="8">
        <v>0.85</v>
      </c>
      <c r="H21" s="8">
        <v>64.400000000000006</v>
      </c>
      <c r="I21" s="12">
        <f t="shared" si="0"/>
        <v>60.696593257949978</v>
      </c>
      <c r="J21" s="8">
        <v>1139</v>
      </c>
      <c r="K21" s="8">
        <v>1472</v>
      </c>
      <c r="L21" s="8">
        <v>126.16</v>
      </c>
      <c r="M21" s="8">
        <v>61.81</v>
      </c>
      <c r="N21" s="8">
        <v>1.02</v>
      </c>
      <c r="O21" s="8">
        <v>0.98</v>
      </c>
      <c r="P21" s="8">
        <v>0.94</v>
      </c>
      <c r="Q21" s="11">
        <f t="shared" si="1"/>
        <v>117023.03180132755</v>
      </c>
      <c r="R21" s="37">
        <f t="shared" si="2"/>
        <v>0.11643791664232092</v>
      </c>
      <c r="V21" s="33"/>
      <c r="W21" s="12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</row>
    <row r="22" spans="1:70" x14ac:dyDescent="0.3">
      <c r="A22" s="8">
        <v>17</v>
      </c>
      <c r="B22" s="8">
        <v>2080</v>
      </c>
      <c r="C22" s="8">
        <v>181.82</v>
      </c>
      <c r="D22" s="8">
        <v>52.03</v>
      </c>
      <c r="E22" s="13">
        <v>50.9</v>
      </c>
      <c r="F22" s="11">
        <v>33.380000000000003</v>
      </c>
      <c r="G22" s="8">
        <v>0.79</v>
      </c>
      <c r="H22" s="8">
        <v>55.61</v>
      </c>
      <c r="I22" s="12">
        <f t="shared" si="0"/>
        <v>51.475057344916287</v>
      </c>
      <c r="J22" s="8">
        <v>1558</v>
      </c>
      <c r="K22" s="8">
        <v>1547</v>
      </c>
      <c r="L22" s="8">
        <v>37.69</v>
      </c>
      <c r="M22" s="8">
        <v>52</v>
      </c>
      <c r="N22" s="8">
        <v>1.02</v>
      </c>
      <c r="O22" s="8">
        <v>0.98</v>
      </c>
      <c r="P22" s="8">
        <v>0.93</v>
      </c>
      <c r="Q22" s="11">
        <f t="shared" si="1"/>
        <v>71378.746184950578</v>
      </c>
      <c r="R22" s="37">
        <f t="shared" si="2"/>
        <v>7.1021852454025827E-2</v>
      </c>
      <c r="V22" s="33"/>
      <c r="W22" s="12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</row>
    <row r="23" spans="1:70" x14ac:dyDescent="0.3">
      <c r="A23" s="8">
        <v>18</v>
      </c>
      <c r="B23" s="8">
        <v>2584</v>
      </c>
      <c r="C23" s="8">
        <v>201.62</v>
      </c>
      <c r="D23" s="8">
        <v>59.51</v>
      </c>
      <c r="E23" s="13">
        <v>55.29</v>
      </c>
      <c r="F23" s="11">
        <v>51.2</v>
      </c>
      <c r="G23" s="8">
        <v>0.8</v>
      </c>
      <c r="H23" s="8">
        <v>63.25</v>
      </c>
      <c r="I23" s="12">
        <f t="shared" si="0"/>
        <v>57.373510832290279</v>
      </c>
      <c r="J23" s="8">
        <v>1453</v>
      </c>
      <c r="K23" s="8">
        <v>1549</v>
      </c>
      <c r="L23" s="8">
        <v>34.700000000000003</v>
      </c>
      <c r="M23" s="8">
        <v>57.78</v>
      </c>
      <c r="N23" s="8">
        <v>1.08</v>
      </c>
      <c r="O23" s="8">
        <v>0.93</v>
      </c>
      <c r="P23" s="8">
        <v>0.93</v>
      </c>
      <c r="Q23" s="11">
        <f t="shared" si="1"/>
        <v>98835.434660425381</v>
      </c>
      <c r="R23" s="37">
        <f t="shared" si="2"/>
        <v>9.834125748712326E-2</v>
      </c>
      <c r="V23" s="33"/>
      <c r="W23" s="12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</row>
    <row r="24" spans="1:70" x14ac:dyDescent="0.3">
      <c r="A24" s="8">
        <v>19</v>
      </c>
      <c r="B24" s="8">
        <v>2092</v>
      </c>
      <c r="C24" s="8">
        <v>176.17</v>
      </c>
      <c r="D24" s="8">
        <v>53.62</v>
      </c>
      <c r="E24" s="13">
        <v>49.68</v>
      </c>
      <c r="F24" s="11">
        <v>25.46</v>
      </c>
      <c r="G24" s="8">
        <v>0.85</v>
      </c>
      <c r="H24" s="8">
        <v>56.6</v>
      </c>
      <c r="I24" s="12">
        <f t="shared" si="0"/>
        <v>51.623329540685788</v>
      </c>
      <c r="J24" s="8">
        <v>1634</v>
      </c>
      <c r="K24" s="8">
        <v>1550</v>
      </c>
      <c r="L24" s="8">
        <v>32.01</v>
      </c>
      <c r="M24" s="8">
        <v>50</v>
      </c>
      <c r="N24" s="8">
        <v>1.08</v>
      </c>
      <c r="O24" s="8">
        <v>0.93</v>
      </c>
      <c r="P24" s="8">
        <v>0.94</v>
      </c>
      <c r="Q24" s="11">
        <f t="shared" si="1"/>
        <v>71997.336932743099</v>
      </c>
      <c r="R24" s="37">
        <f t="shared" si="2"/>
        <v>7.1637350248079379E-2</v>
      </c>
      <c r="U24" s="32"/>
      <c r="V24" s="33"/>
      <c r="W24" s="12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</row>
    <row r="25" spans="1:70" x14ac:dyDescent="0.3">
      <c r="A25" s="8">
        <v>20</v>
      </c>
      <c r="B25" s="8">
        <v>2752</v>
      </c>
      <c r="C25" s="8">
        <v>207.76</v>
      </c>
      <c r="D25" s="8">
        <v>59.45</v>
      </c>
      <c r="E25" s="13">
        <v>58.94</v>
      </c>
      <c r="F25" s="11">
        <v>122.16</v>
      </c>
      <c r="G25" s="8">
        <v>0.8</v>
      </c>
      <c r="H25" s="8">
        <v>65.790000000000006</v>
      </c>
      <c r="I25" s="12">
        <f t="shared" si="0"/>
        <v>59.209226342491867</v>
      </c>
      <c r="J25" s="8">
        <v>897</v>
      </c>
      <c r="K25" s="8">
        <v>1573</v>
      </c>
      <c r="L25" s="8">
        <v>160.46</v>
      </c>
      <c r="M25" s="8">
        <v>60.8</v>
      </c>
      <c r="N25" s="8">
        <v>1.01</v>
      </c>
      <c r="O25" s="8">
        <v>0.99</v>
      </c>
      <c r="P25" s="8">
        <v>0.92</v>
      </c>
      <c r="Q25" s="11">
        <f t="shared" si="1"/>
        <v>108629.19392969173</v>
      </c>
      <c r="R25" s="37">
        <f t="shared" si="2"/>
        <v>0.10808604796004327</v>
      </c>
      <c r="U25" s="32"/>
      <c r="V25" s="33"/>
      <c r="W25" s="12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</row>
    <row r="26" spans="1:70" x14ac:dyDescent="0.3">
      <c r="A26" s="8">
        <v>21</v>
      </c>
      <c r="B26" s="8">
        <v>2104</v>
      </c>
      <c r="C26" s="8">
        <v>181.62</v>
      </c>
      <c r="D26" s="8">
        <v>53.76</v>
      </c>
      <c r="E26" s="13">
        <v>49.83</v>
      </c>
      <c r="F26" s="11">
        <v>55.7</v>
      </c>
      <c r="G26" s="8">
        <v>0.8</v>
      </c>
      <c r="H26" s="8">
        <v>56.64</v>
      </c>
      <c r="I26" s="12">
        <f t="shared" si="0"/>
        <v>51.771177087932465</v>
      </c>
      <c r="J26" s="8">
        <v>2421</v>
      </c>
      <c r="K26" s="8">
        <v>1630</v>
      </c>
      <c r="L26" s="8">
        <v>42.14</v>
      </c>
      <c r="M26" s="8">
        <v>50.8</v>
      </c>
      <c r="N26" s="8">
        <v>1.08</v>
      </c>
      <c r="O26" s="8">
        <v>0.93</v>
      </c>
      <c r="P26" s="8">
        <v>0.93</v>
      </c>
      <c r="Q26" s="11">
        <f t="shared" si="1"/>
        <v>72617.704395339926</v>
      </c>
      <c r="R26" s="37">
        <f t="shared" si="2"/>
        <v>7.2254615873363223E-2</v>
      </c>
      <c r="U26" s="32"/>
      <c r="V26" s="33"/>
      <c r="W26" s="12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</row>
    <row r="27" spans="1:70" x14ac:dyDescent="0.3">
      <c r="A27" s="8">
        <v>22</v>
      </c>
      <c r="B27" s="8">
        <v>2600</v>
      </c>
      <c r="C27" s="8">
        <v>198.79</v>
      </c>
      <c r="D27" s="8">
        <v>60.3</v>
      </c>
      <c r="E27" s="13">
        <v>54.9</v>
      </c>
      <c r="F27" s="11">
        <v>57.42</v>
      </c>
      <c r="G27" s="8">
        <v>0.83</v>
      </c>
      <c r="H27" s="8">
        <v>62.8</v>
      </c>
      <c r="I27" s="12">
        <f t="shared" si="0"/>
        <v>57.550863684466329</v>
      </c>
      <c r="J27" s="8">
        <v>2441</v>
      </c>
      <c r="K27" s="8">
        <v>1650</v>
      </c>
      <c r="L27" s="8">
        <v>52.77</v>
      </c>
      <c r="M27" s="8">
        <v>55.33</v>
      </c>
      <c r="N27" s="8">
        <v>1.1000000000000001</v>
      </c>
      <c r="O27" s="8">
        <v>0.91</v>
      </c>
      <c r="P27" s="8">
        <v>0.94</v>
      </c>
      <c r="Q27" s="11">
        <f t="shared" si="1"/>
        <v>99754.830386408285</v>
      </c>
      <c r="R27" s="37">
        <f t="shared" si="2"/>
        <v>9.9256056234476239E-2</v>
      </c>
      <c r="U27" s="32"/>
      <c r="V27" s="33"/>
      <c r="W27" s="12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</row>
    <row r="28" spans="1:70" x14ac:dyDescent="0.3">
      <c r="A28" s="8">
        <v>23</v>
      </c>
      <c r="B28" s="8">
        <v>2760</v>
      </c>
      <c r="C28" s="8">
        <v>196.65</v>
      </c>
      <c r="D28" s="8">
        <v>60.29</v>
      </c>
      <c r="E28" s="13">
        <v>58.28</v>
      </c>
      <c r="F28" s="11">
        <v>4.97</v>
      </c>
      <c r="G28" s="8">
        <v>0.9</v>
      </c>
      <c r="H28" s="8">
        <v>62.77</v>
      </c>
      <c r="I28" s="12">
        <f t="shared" si="0"/>
        <v>59.295223811694825</v>
      </c>
      <c r="J28" s="8">
        <v>1247</v>
      </c>
      <c r="K28" s="8">
        <v>1636</v>
      </c>
      <c r="L28" s="8">
        <v>149.35</v>
      </c>
      <c r="M28" s="8">
        <v>58</v>
      </c>
      <c r="N28" s="8">
        <v>1.03</v>
      </c>
      <c r="O28" s="8">
        <v>0.97</v>
      </c>
      <c r="P28" s="8">
        <v>0.95</v>
      </c>
      <c r="Q28" s="11">
        <f t="shared" si="1"/>
        <v>109103.21181351849</v>
      </c>
      <c r="R28" s="37">
        <f t="shared" si="2"/>
        <v>0.1085576957544509</v>
      </c>
      <c r="U28" s="32"/>
      <c r="V28" s="33"/>
      <c r="W28" s="12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</row>
    <row r="29" spans="1:70" x14ac:dyDescent="0.3">
      <c r="A29" s="8">
        <v>24</v>
      </c>
      <c r="B29" s="8">
        <v>3352</v>
      </c>
      <c r="C29" s="8">
        <v>272.52999999999997</v>
      </c>
      <c r="D29" s="8">
        <v>68.680000000000007</v>
      </c>
      <c r="E29" s="13">
        <v>62.14</v>
      </c>
      <c r="F29" s="11">
        <v>15.09</v>
      </c>
      <c r="G29" s="8">
        <v>0.56999999999999995</v>
      </c>
      <c r="H29" s="8">
        <v>73.59</v>
      </c>
      <c r="I29" s="12">
        <f t="shared" si="0"/>
        <v>65.345724376331731</v>
      </c>
      <c r="J29" s="8">
        <v>1951</v>
      </c>
      <c r="K29" s="8">
        <v>1662</v>
      </c>
      <c r="L29" s="8">
        <v>47.2</v>
      </c>
      <c r="M29" s="8">
        <v>64</v>
      </c>
      <c r="N29" s="8">
        <v>1.1100000000000001</v>
      </c>
      <c r="O29" s="8">
        <v>0.9</v>
      </c>
      <c r="P29" s="8">
        <v>0.91</v>
      </c>
      <c r="Q29" s="11">
        <f t="shared" si="1"/>
        <v>146025.91207297595</v>
      </c>
      <c r="R29" s="37">
        <f t="shared" si="2"/>
        <v>0.14529578251261108</v>
      </c>
      <c r="U29" s="32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</row>
    <row r="30" spans="1:70" x14ac:dyDescent="0.3">
      <c r="A30" s="8">
        <v>25</v>
      </c>
      <c r="B30" s="8">
        <v>2012</v>
      </c>
      <c r="C30" s="8">
        <v>175.48</v>
      </c>
      <c r="D30" s="8">
        <v>51.24</v>
      </c>
      <c r="E30" s="13">
        <v>50</v>
      </c>
      <c r="F30" s="11">
        <v>65.66</v>
      </c>
      <c r="G30" s="8">
        <v>0.82</v>
      </c>
      <c r="H30" s="8">
        <v>54.92</v>
      </c>
      <c r="I30" s="12">
        <f t="shared" si="0"/>
        <v>50.626646391408983</v>
      </c>
      <c r="J30" s="8">
        <v>2505</v>
      </c>
      <c r="K30" s="8">
        <v>1662</v>
      </c>
      <c r="L30" s="8">
        <v>33.11</v>
      </c>
      <c r="M30" s="8">
        <v>50</v>
      </c>
      <c r="N30" s="8">
        <v>1.02</v>
      </c>
      <c r="O30" s="8">
        <v>0.98</v>
      </c>
      <c r="P30" s="8">
        <v>0.93</v>
      </c>
      <c r="Q30" s="11">
        <f t="shared" si="1"/>
        <v>67907.208359676573</v>
      </c>
      <c r="R30" s="37">
        <f t="shared" si="2"/>
        <v>6.7567672317878191E-2</v>
      </c>
      <c r="U30" s="32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</row>
    <row r="31" spans="1:70" x14ac:dyDescent="0.3">
      <c r="A31" s="8">
        <v>26</v>
      </c>
      <c r="B31" s="8">
        <v>2556</v>
      </c>
      <c r="C31" s="8">
        <v>205.14</v>
      </c>
      <c r="D31" s="8">
        <v>58.12</v>
      </c>
      <c r="E31" s="13">
        <v>55.99</v>
      </c>
      <c r="F31" s="11">
        <v>145.91</v>
      </c>
      <c r="G31" s="8">
        <v>0.76</v>
      </c>
      <c r="H31" s="8">
        <v>62.8</v>
      </c>
      <c r="I31" s="12">
        <f t="shared" si="0"/>
        <v>57.061816965585777</v>
      </c>
      <c r="J31" s="8">
        <v>2772</v>
      </c>
      <c r="K31" s="8">
        <v>1647</v>
      </c>
      <c r="L31" s="8">
        <v>127.23</v>
      </c>
      <c r="M31" s="8">
        <v>58</v>
      </c>
      <c r="N31" s="8">
        <v>1.04</v>
      </c>
      <c r="O31" s="8">
        <v>0.96</v>
      </c>
      <c r="P31" s="8">
        <v>0.92</v>
      </c>
      <c r="Q31" s="11">
        <f t="shared" si="1"/>
        <v>97233.336109358148</v>
      </c>
      <c r="R31" s="37">
        <f t="shared" si="2"/>
        <v>9.6747169428811355E-2</v>
      </c>
      <c r="U31" s="32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</row>
    <row r="32" spans="1:70" x14ac:dyDescent="0.3">
      <c r="A32" s="8">
        <v>27</v>
      </c>
      <c r="B32" s="8">
        <v>2600</v>
      </c>
      <c r="C32" s="8">
        <v>195.97</v>
      </c>
      <c r="D32" s="8">
        <v>59.29</v>
      </c>
      <c r="E32" s="13">
        <v>55.84</v>
      </c>
      <c r="F32" s="11">
        <v>50.95</v>
      </c>
      <c r="G32" s="8">
        <v>0.85</v>
      </c>
      <c r="H32" s="8">
        <v>62.8</v>
      </c>
      <c r="I32" s="12">
        <f t="shared" si="0"/>
        <v>57.550863684466329</v>
      </c>
      <c r="J32" s="8">
        <v>1415</v>
      </c>
      <c r="K32" s="8">
        <v>1703</v>
      </c>
      <c r="L32" s="8">
        <v>52.77</v>
      </c>
      <c r="M32" s="8">
        <v>57.55</v>
      </c>
      <c r="N32" s="8">
        <v>1.06</v>
      </c>
      <c r="O32" s="8">
        <v>0.94</v>
      </c>
      <c r="P32" s="8">
        <v>0.93</v>
      </c>
      <c r="Q32" s="11">
        <f t="shared" si="1"/>
        <v>99754.830386408285</v>
      </c>
      <c r="R32" s="37">
        <f t="shared" si="2"/>
        <v>9.9256056234476239E-2</v>
      </c>
      <c r="U32" s="32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</row>
    <row r="33" spans="1:70" x14ac:dyDescent="0.3">
      <c r="A33" s="8">
        <v>28</v>
      </c>
      <c r="B33" s="8">
        <v>2008</v>
      </c>
      <c r="C33" s="8">
        <v>174.99</v>
      </c>
      <c r="D33" s="8">
        <v>51.17</v>
      </c>
      <c r="E33" s="13">
        <v>49.97</v>
      </c>
      <c r="F33" s="11">
        <v>163.9</v>
      </c>
      <c r="G33" s="8">
        <v>0.82</v>
      </c>
      <c r="H33" s="8">
        <v>54.33</v>
      </c>
      <c r="I33" s="12">
        <f t="shared" si="0"/>
        <v>50.576296656037307</v>
      </c>
      <c r="J33" s="8">
        <v>2709</v>
      </c>
      <c r="K33" s="8">
        <v>1695</v>
      </c>
      <c r="L33" s="8">
        <v>6.34</v>
      </c>
      <c r="M33" s="8">
        <v>51.62</v>
      </c>
      <c r="N33" s="8">
        <v>1.02</v>
      </c>
      <c r="O33" s="8">
        <v>0.98</v>
      </c>
      <c r="P33" s="8">
        <v>0.92</v>
      </c>
      <c r="Q33" s="11">
        <f t="shared" si="1"/>
        <v>67704.802456881938</v>
      </c>
      <c r="R33" s="37">
        <f t="shared" si="2"/>
        <v>6.7366278444597527E-2</v>
      </c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</row>
    <row r="34" spans="1:70" x14ac:dyDescent="0.3">
      <c r="A34" s="8">
        <v>29</v>
      </c>
      <c r="B34" s="8">
        <v>2052</v>
      </c>
      <c r="C34" s="8">
        <v>173.14</v>
      </c>
      <c r="D34" s="8">
        <v>52.94</v>
      </c>
      <c r="E34" s="13">
        <v>49.35</v>
      </c>
      <c r="F34" s="11">
        <v>111.36</v>
      </c>
      <c r="G34" s="8">
        <v>0.86</v>
      </c>
      <c r="H34" s="8">
        <v>55.46</v>
      </c>
      <c r="I34" s="12">
        <f t="shared" si="0"/>
        <v>51.127416704284045</v>
      </c>
      <c r="J34" s="8">
        <v>3099</v>
      </c>
      <c r="K34" s="8">
        <v>1715</v>
      </c>
      <c r="L34" s="8">
        <v>115.64</v>
      </c>
      <c r="M34" s="8">
        <v>51.54</v>
      </c>
      <c r="N34" s="8">
        <v>1.07</v>
      </c>
      <c r="O34" s="8">
        <v>0.93</v>
      </c>
      <c r="P34" s="8">
        <v>0.92</v>
      </c>
      <c r="Q34" s="11">
        <f t="shared" si="1"/>
        <v>69942.306051460575</v>
      </c>
      <c r="R34" s="37">
        <f t="shared" si="2"/>
        <v>6.9592594521203269E-2</v>
      </c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</row>
    <row r="35" spans="1:70" x14ac:dyDescent="0.3">
      <c r="A35" s="8">
        <v>30</v>
      </c>
      <c r="B35" s="8">
        <v>2300</v>
      </c>
      <c r="C35" s="8">
        <v>181.14</v>
      </c>
      <c r="D35" s="8">
        <v>55.6</v>
      </c>
      <c r="E35" s="13">
        <v>52.67</v>
      </c>
      <c r="F35" s="11">
        <v>36.409999999999997</v>
      </c>
      <c r="G35" s="8">
        <v>0.88</v>
      </c>
      <c r="H35" s="8">
        <v>58.41</v>
      </c>
      <c r="I35" s="12">
        <f t="shared" si="0"/>
        <v>54.128886056637853</v>
      </c>
      <c r="J35" s="8">
        <v>3159</v>
      </c>
      <c r="K35" s="8">
        <v>1776</v>
      </c>
      <c r="L35" s="8">
        <v>51.95</v>
      </c>
      <c r="M35" s="8">
        <v>53.74</v>
      </c>
      <c r="N35" s="8">
        <v>1.06</v>
      </c>
      <c r="O35" s="8">
        <v>0.95</v>
      </c>
      <c r="P35" s="8">
        <v>0.94</v>
      </c>
      <c r="Q35" s="11">
        <f t="shared" si="1"/>
        <v>82997.625286844705</v>
      </c>
      <c r="R35" s="37">
        <f t="shared" si="2"/>
        <v>8.2582637160410477E-2</v>
      </c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</row>
    <row r="36" spans="1:70" x14ac:dyDescent="0.3">
      <c r="A36" s="8">
        <v>31</v>
      </c>
      <c r="B36" s="8">
        <v>2864</v>
      </c>
      <c r="C36" s="8">
        <v>205.62</v>
      </c>
      <c r="D36" s="8">
        <v>60.66</v>
      </c>
      <c r="E36" s="13">
        <v>60.11</v>
      </c>
      <c r="F36" s="11">
        <v>79.08</v>
      </c>
      <c r="G36" s="8">
        <v>0.85</v>
      </c>
      <c r="H36" s="8">
        <v>64.03</v>
      </c>
      <c r="I36" s="12">
        <f t="shared" si="0"/>
        <v>60.402049992629401</v>
      </c>
      <c r="J36" s="8">
        <v>3218</v>
      </c>
      <c r="K36" s="8">
        <v>1820</v>
      </c>
      <c r="L36" s="8">
        <v>51.34</v>
      </c>
      <c r="M36" s="8">
        <v>60</v>
      </c>
      <c r="N36" s="8">
        <v>1.01</v>
      </c>
      <c r="O36" s="8">
        <v>0.99</v>
      </c>
      <c r="P36" s="8">
        <v>0.94</v>
      </c>
      <c r="Q36" s="11">
        <f t="shared" si="1"/>
        <v>115327.64745259371</v>
      </c>
      <c r="R36" s="37">
        <f t="shared" si="2"/>
        <v>0.11475100921533074</v>
      </c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</row>
    <row r="37" spans="1:70" x14ac:dyDescent="0.3">
      <c r="A37" s="8">
        <v>32</v>
      </c>
      <c r="B37" s="8">
        <v>2416</v>
      </c>
      <c r="C37" s="8">
        <v>192.45</v>
      </c>
      <c r="D37" s="8">
        <v>56.16</v>
      </c>
      <c r="E37" s="13">
        <v>54.78</v>
      </c>
      <c r="F37" s="11">
        <v>54.24</v>
      </c>
      <c r="G37" s="8">
        <v>0.82</v>
      </c>
      <c r="H37" s="8">
        <v>60.73</v>
      </c>
      <c r="I37" s="12">
        <f t="shared" si="0"/>
        <v>55.477085417038872</v>
      </c>
      <c r="J37" s="8">
        <v>1082</v>
      </c>
      <c r="K37" s="8">
        <v>1862</v>
      </c>
      <c r="L37" s="8">
        <v>17.239999999999998</v>
      </c>
      <c r="M37" s="8">
        <v>55.9</v>
      </c>
      <c r="N37" s="8">
        <v>1.03</v>
      </c>
      <c r="O37" s="8">
        <v>0.98</v>
      </c>
      <c r="P37" s="8">
        <v>0.93</v>
      </c>
      <c r="Q37" s="11">
        <f t="shared" si="1"/>
        <v>89355.092245043954</v>
      </c>
      <c r="R37" s="37">
        <f t="shared" si="2"/>
        <v>8.8908316783818733E-2</v>
      </c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</row>
    <row r="38" spans="1:70" x14ac:dyDescent="0.3">
      <c r="A38" s="8">
        <v>33</v>
      </c>
      <c r="B38" s="8">
        <v>2944</v>
      </c>
      <c r="C38" s="8">
        <v>229.91</v>
      </c>
      <c r="D38" s="8">
        <v>63.66</v>
      </c>
      <c r="E38" s="13">
        <v>58.88</v>
      </c>
      <c r="F38" s="11">
        <v>40.659999999999997</v>
      </c>
      <c r="G38" s="8">
        <v>0.7</v>
      </c>
      <c r="H38" s="8">
        <v>66.569999999999993</v>
      </c>
      <c r="I38" s="12">
        <f t="shared" si="0"/>
        <v>61.239843821956136</v>
      </c>
      <c r="J38" s="8">
        <v>1440</v>
      </c>
      <c r="K38" s="8">
        <v>1872</v>
      </c>
      <c r="L38" s="8">
        <v>32.74</v>
      </c>
      <c r="M38" s="8">
        <v>60.81</v>
      </c>
      <c r="N38" s="8">
        <v>1.08</v>
      </c>
      <c r="O38" s="8">
        <v>0.92</v>
      </c>
      <c r="P38" s="8">
        <v>0.92</v>
      </c>
      <c r="Q38" s="11">
        <f t="shared" si="1"/>
        <v>120193.40014122588</v>
      </c>
      <c r="R38" s="37">
        <f t="shared" si="2"/>
        <v>0.11959243314051975</v>
      </c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</row>
    <row r="39" spans="1:70" x14ac:dyDescent="0.3">
      <c r="A39" s="8">
        <v>34</v>
      </c>
      <c r="B39" s="8">
        <v>2976</v>
      </c>
      <c r="C39" s="8">
        <v>206.79</v>
      </c>
      <c r="D39" s="8">
        <v>62.3</v>
      </c>
      <c r="E39" s="13">
        <v>60.82</v>
      </c>
      <c r="F39" s="11">
        <v>141.02000000000001</v>
      </c>
      <c r="G39" s="8">
        <v>0.87</v>
      </c>
      <c r="H39" s="8">
        <v>66.03</v>
      </c>
      <c r="I39" s="12">
        <f t="shared" si="0"/>
        <v>61.571769525877443</v>
      </c>
      <c r="J39" s="8">
        <v>3199</v>
      </c>
      <c r="K39" s="8">
        <v>1859</v>
      </c>
      <c r="L39" s="8">
        <v>144.87</v>
      </c>
      <c r="M39" s="8">
        <v>62</v>
      </c>
      <c r="N39" s="8">
        <v>1.02</v>
      </c>
      <c r="O39" s="8">
        <v>0.98</v>
      </c>
      <c r="P39" s="8">
        <v>0.94</v>
      </c>
      <c r="Q39" s="11">
        <f t="shared" si="1"/>
        <v>122158.39073934082</v>
      </c>
      <c r="R39" s="37">
        <f t="shared" si="2"/>
        <v>0.12154759878564411</v>
      </c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</row>
    <row r="40" spans="1:70" x14ac:dyDescent="0.3">
      <c r="A40" s="8">
        <v>35</v>
      </c>
      <c r="B40" s="8">
        <v>2268</v>
      </c>
      <c r="C40" s="8">
        <v>181.62</v>
      </c>
      <c r="D40" s="8">
        <v>54.8</v>
      </c>
      <c r="E40" s="13">
        <v>52.69</v>
      </c>
      <c r="F40" s="11">
        <v>5.42</v>
      </c>
      <c r="G40" s="8">
        <v>0.86</v>
      </c>
      <c r="H40" s="8">
        <v>58.31</v>
      </c>
      <c r="I40" s="12">
        <f t="shared" si="0"/>
        <v>53.751018358002227</v>
      </c>
      <c r="J40" s="8">
        <v>1495</v>
      </c>
      <c r="K40" s="8">
        <v>1908</v>
      </c>
      <c r="L40" s="8">
        <v>5.91</v>
      </c>
      <c r="M40" s="8">
        <v>54</v>
      </c>
      <c r="N40" s="8">
        <v>1.04</v>
      </c>
      <c r="O40" s="8">
        <v>0.96</v>
      </c>
      <c r="P40" s="8">
        <v>0.93</v>
      </c>
      <c r="Q40" s="11">
        <f t="shared" si="1"/>
        <v>81271.539757299353</v>
      </c>
      <c r="R40" s="37">
        <f t="shared" si="2"/>
        <v>8.0865182058512855E-2</v>
      </c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</row>
    <row r="41" spans="1:70" x14ac:dyDescent="0.3">
      <c r="A41" s="8">
        <v>36</v>
      </c>
      <c r="B41" s="8">
        <v>2868</v>
      </c>
      <c r="C41" s="8">
        <v>212.45</v>
      </c>
      <c r="D41" s="8">
        <v>64.16</v>
      </c>
      <c r="E41" s="13">
        <v>56.91</v>
      </c>
      <c r="F41" s="11">
        <v>101.41</v>
      </c>
      <c r="G41" s="8">
        <v>0.8</v>
      </c>
      <c r="H41" s="8">
        <v>67.08</v>
      </c>
      <c r="I41" s="12">
        <f t="shared" si="0"/>
        <v>60.444215477689639</v>
      </c>
      <c r="J41" s="8">
        <v>1112</v>
      </c>
      <c r="K41" s="8">
        <v>1908</v>
      </c>
      <c r="L41" s="8">
        <v>100.3</v>
      </c>
      <c r="M41" s="8">
        <v>58</v>
      </c>
      <c r="N41" s="8">
        <v>1.1299999999999999</v>
      </c>
      <c r="O41" s="8">
        <v>0.89</v>
      </c>
      <c r="P41" s="8">
        <v>0.94</v>
      </c>
      <c r="Q41" s="11">
        <f t="shared" si="1"/>
        <v>115569.33999334258</v>
      </c>
      <c r="R41" s="37">
        <f t="shared" si="2"/>
        <v>0.11499149329337587</v>
      </c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</row>
    <row r="42" spans="1:70" x14ac:dyDescent="0.3">
      <c r="A42" s="8">
        <v>37</v>
      </c>
      <c r="B42" s="8">
        <v>2776</v>
      </c>
      <c r="C42" s="8">
        <v>224.45</v>
      </c>
      <c r="D42" s="8">
        <v>63.12</v>
      </c>
      <c r="E42" s="13">
        <v>55.99</v>
      </c>
      <c r="F42" s="11">
        <v>96.72</v>
      </c>
      <c r="G42" s="8">
        <v>0.69</v>
      </c>
      <c r="H42" s="8">
        <v>66.209999999999994</v>
      </c>
      <c r="I42" s="12">
        <f t="shared" si="0"/>
        <v>59.466845657761908</v>
      </c>
      <c r="J42" s="8">
        <v>2792</v>
      </c>
      <c r="K42" s="8">
        <v>1941</v>
      </c>
      <c r="L42" s="8">
        <v>64.98</v>
      </c>
      <c r="M42" s="8">
        <v>57.58</v>
      </c>
      <c r="N42" s="8">
        <v>1.1299999999999999</v>
      </c>
      <c r="O42" s="8">
        <v>0.89</v>
      </c>
      <c r="P42" s="8">
        <v>0.92</v>
      </c>
      <c r="Q42" s="11">
        <f t="shared" si="1"/>
        <v>110053.30903063137</v>
      </c>
      <c r="R42" s="37">
        <f t="shared" si="2"/>
        <v>0.10950304248547821</v>
      </c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</row>
    <row r="43" spans="1:70" x14ac:dyDescent="0.3">
      <c r="A43" s="8">
        <v>38</v>
      </c>
      <c r="B43" s="8">
        <v>2968</v>
      </c>
      <c r="C43" s="8">
        <v>210.79</v>
      </c>
      <c r="D43" s="8">
        <v>63.81</v>
      </c>
      <c r="E43" s="13">
        <v>59.22</v>
      </c>
      <c r="F43" s="11">
        <v>106.23</v>
      </c>
      <c r="G43" s="8">
        <v>0.84</v>
      </c>
      <c r="H43" s="8">
        <v>66.599999999999994</v>
      </c>
      <c r="I43" s="12">
        <f t="shared" si="0"/>
        <v>61.488956079488155</v>
      </c>
      <c r="J43" s="8">
        <v>1182</v>
      </c>
      <c r="K43" s="8">
        <v>1916</v>
      </c>
      <c r="L43" s="8">
        <v>131.35</v>
      </c>
      <c r="M43" s="8">
        <v>60</v>
      </c>
      <c r="N43" s="8">
        <v>1.08</v>
      </c>
      <c r="O43" s="8">
        <v>0.93</v>
      </c>
      <c r="P43" s="8">
        <v>0.94</v>
      </c>
      <c r="Q43" s="11">
        <f t="shared" si="1"/>
        <v>121666.14776261391</v>
      </c>
      <c r="R43" s="37">
        <f t="shared" si="2"/>
        <v>0.12105781702380083</v>
      </c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</row>
    <row r="44" spans="1:70" x14ac:dyDescent="0.3">
      <c r="A44" s="8">
        <v>39</v>
      </c>
      <c r="B44" s="8">
        <v>2436</v>
      </c>
      <c r="C44" s="8">
        <v>195.28</v>
      </c>
      <c r="D44" s="8">
        <v>57.45</v>
      </c>
      <c r="E44" s="13">
        <v>53.98</v>
      </c>
      <c r="F44" s="11">
        <v>164.05</v>
      </c>
      <c r="G44" s="8">
        <v>0.8</v>
      </c>
      <c r="H44" s="8">
        <v>61.22</v>
      </c>
      <c r="I44" s="12">
        <f t="shared" si="0"/>
        <v>55.70623585718026</v>
      </c>
      <c r="J44" s="8">
        <v>1656</v>
      </c>
      <c r="K44" s="8">
        <v>1952</v>
      </c>
      <c r="L44" s="8">
        <v>141.63</v>
      </c>
      <c r="M44" s="8">
        <v>54</v>
      </c>
      <c r="N44" s="8">
        <v>1.06</v>
      </c>
      <c r="O44" s="8">
        <v>0.94</v>
      </c>
      <c r="P44" s="8">
        <v>0.93</v>
      </c>
      <c r="Q44" s="11">
        <f t="shared" si="1"/>
        <v>90466.927032060717</v>
      </c>
      <c r="R44" s="37">
        <f t="shared" si="2"/>
        <v>9.001459239690042E-2</v>
      </c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</row>
    <row r="45" spans="1:70" x14ac:dyDescent="0.3">
      <c r="A45" s="8">
        <v>40</v>
      </c>
      <c r="B45" s="8">
        <v>2596</v>
      </c>
      <c r="C45" s="8">
        <v>209.62</v>
      </c>
      <c r="D45" s="8">
        <v>58.88</v>
      </c>
      <c r="E45" s="13">
        <v>56.14</v>
      </c>
      <c r="F45" s="11">
        <v>85.45</v>
      </c>
      <c r="G45" s="8">
        <v>0.74</v>
      </c>
      <c r="H45" s="8">
        <v>63.25</v>
      </c>
      <c r="I45" s="12">
        <f t="shared" si="0"/>
        <v>57.506576749331472</v>
      </c>
      <c r="J45" s="8">
        <v>1318</v>
      </c>
      <c r="K45" s="8">
        <v>1996</v>
      </c>
      <c r="L45" s="8">
        <v>71.569999999999993</v>
      </c>
      <c r="M45" s="8">
        <v>58</v>
      </c>
      <c r="N45" s="8">
        <v>1.05</v>
      </c>
      <c r="O45" s="8">
        <v>0.95</v>
      </c>
      <c r="P45" s="8">
        <v>0.92</v>
      </c>
      <c r="Q45" s="11">
        <f t="shared" si="1"/>
        <v>99524.715494176315</v>
      </c>
      <c r="R45" s="37">
        <f t="shared" si="2"/>
        <v>9.9027091916705431E-2</v>
      </c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</row>
    <row r="46" spans="1:70" x14ac:dyDescent="0.3">
      <c r="A46" s="8">
        <v>41</v>
      </c>
      <c r="B46" s="8">
        <v>2820</v>
      </c>
      <c r="C46" s="8">
        <v>204.94</v>
      </c>
      <c r="D46" s="8">
        <v>60.57</v>
      </c>
      <c r="E46" s="13">
        <v>59.28</v>
      </c>
      <c r="F46" s="11">
        <v>21.5</v>
      </c>
      <c r="G46" s="8">
        <v>0.84</v>
      </c>
      <c r="H46" s="8">
        <v>64.03</v>
      </c>
      <c r="I46" s="12">
        <f t="shared" si="0"/>
        <v>59.936271888549165</v>
      </c>
      <c r="J46" s="8">
        <v>3309</v>
      </c>
      <c r="K46" s="8">
        <v>2020</v>
      </c>
      <c r="L46" s="8">
        <v>14.47</v>
      </c>
      <c r="M46" s="8">
        <v>60.81</v>
      </c>
      <c r="N46" s="8">
        <v>1.02</v>
      </c>
      <c r="O46" s="8">
        <v>0.98</v>
      </c>
      <c r="P46" s="8">
        <v>0.93</v>
      </c>
      <c r="Q46" s="11">
        <f t="shared" si="1"/>
        <v>112680.19115047241</v>
      </c>
      <c r="R46" s="37">
        <f t="shared" si="2"/>
        <v>0.11211679019472005</v>
      </c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</row>
    <row r="47" spans="1:70" x14ac:dyDescent="0.3">
      <c r="A47" s="8">
        <v>42</v>
      </c>
      <c r="B47" s="8">
        <v>2836</v>
      </c>
      <c r="C47" s="8">
        <v>206.59</v>
      </c>
      <c r="D47" s="8">
        <v>60.99</v>
      </c>
      <c r="E47" s="13">
        <v>59.2</v>
      </c>
      <c r="F47" s="11">
        <v>135.71</v>
      </c>
      <c r="G47" s="8">
        <v>0.83</v>
      </c>
      <c r="H47" s="8">
        <v>64.400000000000006</v>
      </c>
      <c r="I47" s="12">
        <f t="shared" si="0"/>
        <v>60.106063367211007</v>
      </c>
      <c r="J47" s="8">
        <v>1009</v>
      </c>
      <c r="K47" s="8">
        <v>2017</v>
      </c>
      <c r="L47" s="8">
        <v>154.22999999999999</v>
      </c>
      <c r="M47" s="8">
        <v>60.81</v>
      </c>
      <c r="N47" s="8">
        <v>1.03</v>
      </c>
      <c r="O47" s="8">
        <v>0.97</v>
      </c>
      <c r="P47" s="8">
        <v>0.93</v>
      </c>
      <c r="Q47" s="11">
        <f t="shared" si="1"/>
        <v>113640.53047294029</v>
      </c>
      <c r="R47" s="37">
        <f t="shared" si="2"/>
        <v>0.11307232782057558</v>
      </c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</row>
    <row r="48" spans="1:70" x14ac:dyDescent="0.3">
      <c r="A48" s="8">
        <v>43</v>
      </c>
      <c r="B48" s="8">
        <v>2780</v>
      </c>
      <c r="C48" s="8">
        <v>212.94</v>
      </c>
      <c r="D48" s="8">
        <v>60.87</v>
      </c>
      <c r="E48" s="13">
        <v>58.15</v>
      </c>
      <c r="F48" s="11">
        <v>178.78</v>
      </c>
      <c r="G48" s="8">
        <v>0.77</v>
      </c>
      <c r="H48" s="8">
        <v>64.56</v>
      </c>
      <c r="I48" s="12">
        <f t="shared" si="0"/>
        <v>59.509673784060944</v>
      </c>
      <c r="J48" s="8">
        <v>1553</v>
      </c>
      <c r="K48" s="8">
        <v>2058</v>
      </c>
      <c r="L48" s="8">
        <v>163.81</v>
      </c>
      <c r="M48" s="8">
        <v>58</v>
      </c>
      <c r="N48" s="8">
        <v>1.05</v>
      </c>
      <c r="O48" s="8">
        <v>0.96</v>
      </c>
      <c r="P48" s="8">
        <v>0.93</v>
      </c>
      <c r="Q48" s="11">
        <f t="shared" si="1"/>
        <v>110291.26207979294</v>
      </c>
      <c r="R48" s="37">
        <f t="shared" si="2"/>
        <v>0.10973980576939397</v>
      </c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</row>
    <row r="49" spans="1:70" x14ac:dyDescent="0.3">
      <c r="A49" s="8">
        <v>44</v>
      </c>
      <c r="B49" s="8">
        <v>2656</v>
      </c>
      <c r="C49" s="8">
        <v>200.45</v>
      </c>
      <c r="D49" s="8">
        <v>59.24</v>
      </c>
      <c r="E49" s="13">
        <v>57.08</v>
      </c>
      <c r="F49" s="11">
        <v>76.400000000000006</v>
      </c>
      <c r="G49" s="8">
        <v>0.83</v>
      </c>
      <c r="H49" s="8">
        <v>62.13</v>
      </c>
      <c r="I49" s="12">
        <f t="shared" si="0"/>
        <v>58.167340410627851</v>
      </c>
      <c r="J49" s="8">
        <v>1097</v>
      </c>
      <c r="K49" s="8">
        <v>2078</v>
      </c>
      <c r="L49" s="8">
        <v>56.82</v>
      </c>
      <c r="M49" s="8">
        <v>58</v>
      </c>
      <c r="N49" s="8">
        <v>1.04</v>
      </c>
      <c r="O49" s="8">
        <v>0.96</v>
      </c>
      <c r="P49" s="8">
        <v>0.94</v>
      </c>
      <c r="Q49" s="11">
        <f t="shared" si="1"/>
        <v>102994.97075375172</v>
      </c>
      <c r="R49" s="37">
        <f t="shared" si="2"/>
        <v>0.10247999589998297</v>
      </c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</row>
    <row r="50" spans="1:70" x14ac:dyDescent="0.3">
      <c r="A50" s="8">
        <v>45</v>
      </c>
      <c r="B50" s="8">
        <v>2716</v>
      </c>
      <c r="C50" s="8">
        <v>208.94</v>
      </c>
      <c r="D50" s="8">
        <v>60.52</v>
      </c>
      <c r="E50" s="13">
        <v>57.14</v>
      </c>
      <c r="F50" s="11">
        <v>61.81</v>
      </c>
      <c r="G50" s="8">
        <v>0.78</v>
      </c>
      <c r="H50" s="8">
        <v>64.56</v>
      </c>
      <c r="I50" s="12">
        <f t="shared" si="0"/>
        <v>58.820681834410657</v>
      </c>
      <c r="J50" s="8">
        <v>918</v>
      </c>
      <c r="K50" s="8">
        <v>2087</v>
      </c>
      <c r="L50" s="8">
        <v>73.81</v>
      </c>
      <c r="M50" s="8">
        <v>59.35</v>
      </c>
      <c r="N50" s="8">
        <v>1.06</v>
      </c>
      <c r="O50" s="8">
        <v>0.94</v>
      </c>
      <c r="P50" s="8">
        <v>0.93</v>
      </c>
      <c r="Q50" s="11">
        <f t="shared" si="1"/>
        <v>106504.64790817288</v>
      </c>
      <c r="R50" s="37">
        <f t="shared" si="2"/>
        <v>0.10597212466863201</v>
      </c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</row>
    <row r="51" spans="1:70" ht="17.399999999999999" x14ac:dyDescent="0.3">
      <c r="A51" s="8">
        <v>46</v>
      </c>
      <c r="B51" s="8">
        <v>2372</v>
      </c>
      <c r="C51" s="8">
        <v>213.42</v>
      </c>
      <c r="D51" s="8">
        <v>56.52</v>
      </c>
      <c r="E51" s="13">
        <v>53.44</v>
      </c>
      <c r="F51" s="11">
        <v>87.26</v>
      </c>
      <c r="G51" s="8">
        <v>0.65</v>
      </c>
      <c r="H51" s="8">
        <v>60.17</v>
      </c>
      <c r="I51" s="12">
        <f t="shared" si="0"/>
        <v>54.969592057385817</v>
      </c>
      <c r="J51" s="8">
        <v>1144</v>
      </c>
      <c r="K51" s="8">
        <v>2066</v>
      </c>
      <c r="L51" s="8">
        <v>105.42</v>
      </c>
      <c r="M51" s="8">
        <v>56.35</v>
      </c>
      <c r="N51" s="8">
        <v>1.06</v>
      </c>
      <c r="O51" s="8">
        <v>0.95</v>
      </c>
      <c r="P51" s="8">
        <v>0.91</v>
      </c>
      <c r="Q51" s="11">
        <f t="shared" si="1"/>
        <v>86925.248240079425</v>
      </c>
      <c r="R51" s="37">
        <f t="shared" si="2"/>
        <v>8.6490621998879025E-2</v>
      </c>
      <c r="W51" s="20"/>
      <c r="X51" s="40" t="s">
        <v>59</v>
      </c>
      <c r="Y51" s="12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</row>
    <row r="52" spans="1:70" x14ac:dyDescent="0.3">
      <c r="A52" s="8">
        <v>47</v>
      </c>
      <c r="B52" s="8">
        <v>2732</v>
      </c>
      <c r="C52" s="8">
        <v>201.62</v>
      </c>
      <c r="D52" s="8">
        <v>59.75</v>
      </c>
      <c r="E52" s="13">
        <v>58.21</v>
      </c>
      <c r="F52" s="11">
        <v>40.5</v>
      </c>
      <c r="G52" s="8">
        <v>0.84</v>
      </c>
      <c r="H52" s="8">
        <v>62.8</v>
      </c>
      <c r="I52" s="12">
        <f t="shared" si="0"/>
        <v>58.993684213397486</v>
      </c>
      <c r="J52" s="8">
        <v>2111</v>
      </c>
      <c r="K52" s="8">
        <v>2068</v>
      </c>
      <c r="L52" s="8">
        <v>99.16</v>
      </c>
      <c r="M52" s="8">
        <v>58</v>
      </c>
      <c r="N52" s="8">
        <v>1.03</v>
      </c>
      <c r="O52" s="8">
        <v>0.97</v>
      </c>
      <c r="P52" s="8">
        <v>0.94</v>
      </c>
      <c r="Q52" s="11">
        <f t="shared" si="1"/>
        <v>107447.16351400129</v>
      </c>
      <c r="R52" s="37">
        <f t="shared" si="2"/>
        <v>0.10690992769643129</v>
      </c>
      <c r="W52" s="20"/>
      <c r="Y52" s="12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</row>
    <row r="53" spans="1:70" x14ac:dyDescent="0.3">
      <c r="A53" s="8">
        <v>48</v>
      </c>
      <c r="B53" s="8">
        <v>2380</v>
      </c>
      <c r="C53" s="8">
        <v>180.65</v>
      </c>
      <c r="D53" s="8">
        <v>57.12</v>
      </c>
      <c r="E53" s="13">
        <v>53.05</v>
      </c>
      <c r="F53" s="11">
        <v>7.37</v>
      </c>
      <c r="G53" s="8">
        <v>0.92</v>
      </c>
      <c r="H53" s="8">
        <v>59.46</v>
      </c>
      <c r="I53" s="12">
        <f t="shared" si="0"/>
        <v>55.062211486263081</v>
      </c>
      <c r="J53" s="8">
        <v>1934</v>
      </c>
      <c r="K53" s="8">
        <v>2088</v>
      </c>
      <c r="L53" s="8">
        <v>160.35</v>
      </c>
      <c r="M53" s="8">
        <v>55.57</v>
      </c>
      <c r="N53" s="8">
        <v>1.08</v>
      </c>
      <c r="O53" s="8">
        <v>0.93</v>
      </c>
      <c r="P53" s="8">
        <v>0.94</v>
      </c>
      <c r="Q53" s="11">
        <f t="shared" si="1"/>
        <v>87365.375558204105</v>
      </c>
      <c r="R53" s="37">
        <f t="shared" si="2"/>
        <v>8.6928548680413081E-2</v>
      </c>
      <c r="W53" s="20"/>
      <c r="X53" s="33"/>
      <c r="Y53" s="12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</row>
    <row r="54" spans="1:70" x14ac:dyDescent="0.3">
      <c r="A54" s="8">
        <v>49</v>
      </c>
      <c r="B54" s="8">
        <v>2324</v>
      </c>
      <c r="C54" s="8">
        <v>188.45</v>
      </c>
      <c r="D54" s="8">
        <v>64.84</v>
      </c>
      <c r="E54" s="13">
        <v>45.64</v>
      </c>
      <c r="F54" s="11">
        <v>142.11000000000001</v>
      </c>
      <c r="G54" s="8">
        <v>0.82</v>
      </c>
      <c r="H54" s="8">
        <v>66.03</v>
      </c>
      <c r="I54" s="12">
        <f t="shared" si="0"/>
        <v>54.410564729105019</v>
      </c>
      <c r="J54" s="8">
        <v>3053</v>
      </c>
      <c r="K54" s="8">
        <v>2088</v>
      </c>
      <c r="L54" s="8">
        <v>125.13</v>
      </c>
      <c r="M54" s="8">
        <v>47.79</v>
      </c>
      <c r="N54" s="8">
        <v>1.42</v>
      </c>
      <c r="O54" s="8">
        <v>0.7</v>
      </c>
      <c r="P54" s="8">
        <v>0.92</v>
      </c>
      <c r="Q54" s="11">
        <f t="shared" si="1"/>
        <v>84300.101620293368</v>
      </c>
      <c r="R54" s="37">
        <f t="shared" si="2"/>
        <v>8.3878601112191906E-2</v>
      </c>
      <c r="W54" s="20"/>
      <c r="X54" s="33"/>
      <c r="Y54" s="12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</row>
    <row r="55" spans="1:70" x14ac:dyDescent="0.3">
      <c r="A55" s="8">
        <v>50</v>
      </c>
      <c r="B55" s="8">
        <v>2424</v>
      </c>
      <c r="C55" s="8">
        <v>188.65</v>
      </c>
      <c r="D55" s="8">
        <v>56.09</v>
      </c>
      <c r="E55" s="13">
        <v>55.03</v>
      </c>
      <c r="F55" s="11">
        <v>137.30000000000001</v>
      </c>
      <c r="G55" s="8">
        <v>0.86</v>
      </c>
      <c r="H55" s="8">
        <v>60.96</v>
      </c>
      <c r="I55" s="12">
        <f t="shared" si="0"/>
        <v>55.568858987493833</v>
      </c>
      <c r="J55" s="8">
        <v>789</v>
      </c>
      <c r="K55" s="8">
        <v>2116</v>
      </c>
      <c r="L55" s="8">
        <v>138.99</v>
      </c>
      <c r="M55" s="8">
        <v>56</v>
      </c>
      <c r="N55" s="8">
        <v>1.02</v>
      </c>
      <c r="O55" s="8">
        <v>0.98</v>
      </c>
      <c r="P55" s="8">
        <v>0.94</v>
      </c>
      <c r="Q55" s="11">
        <f t="shared" si="1"/>
        <v>89799.276123790027</v>
      </c>
      <c r="R55" s="37">
        <f t="shared" si="2"/>
        <v>8.9350279743171071E-2</v>
      </c>
      <c r="W55" s="20"/>
      <c r="X55" s="8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</row>
    <row r="56" spans="1:70" x14ac:dyDescent="0.3">
      <c r="A56" s="8">
        <v>51</v>
      </c>
      <c r="B56" s="8">
        <v>2628</v>
      </c>
      <c r="C56" s="8">
        <v>198.79</v>
      </c>
      <c r="D56" s="8">
        <v>59.22</v>
      </c>
      <c r="E56" s="13">
        <v>56.51</v>
      </c>
      <c r="F56" s="11">
        <v>18.13</v>
      </c>
      <c r="G56" s="8">
        <v>0.84</v>
      </c>
      <c r="H56" s="8">
        <v>62.8</v>
      </c>
      <c r="I56" s="12">
        <f t="shared" si="0"/>
        <v>57.85992309567083</v>
      </c>
      <c r="J56" s="8">
        <v>3423</v>
      </c>
      <c r="K56" s="8">
        <v>2149</v>
      </c>
      <c r="L56" s="8">
        <v>52.77</v>
      </c>
      <c r="M56" s="8">
        <v>57.24</v>
      </c>
      <c r="N56" s="8">
        <v>1.05</v>
      </c>
      <c r="O56" s="8">
        <v>0.95</v>
      </c>
      <c r="P56" s="8">
        <v>0.93</v>
      </c>
      <c r="Q56" s="11">
        <f t="shared" si="1"/>
        <v>101370.58526361528</v>
      </c>
      <c r="R56" s="37">
        <f t="shared" si="2"/>
        <v>0.10086373233729722</v>
      </c>
      <c r="W56" s="20"/>
      <c r="X56" s="33"/>
      <c r="Y56" s="12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</row>
    <row r="57" spans="1:70" x14ac:dyDescent="0.3">
      <c r="A57" s="8">
        <v>52</v>
      </c>
      <c r="B57" s="8">
        <v>2208</v>
      </c>
      <c r="C57" s="8">
        <v>181.82</v>
      </c>
      <c r="D57" s="8">
        <v>54.3</v>
      </c>
      <c r="E57" s="13">
        <v>51.77</v>
      </c>
      <c r="F57" s="11">
        <v>26.89</v>
      </c>
      <c r="G57" s="8">
        <v>0.84</v>
      </c>
      <c r="H57" s="8">
        <v>57.31</v>
      </c>
      <c r="I57" s="12">
        <f t="shared" si="0"/>
        <v>53.035260473605526</v>
      </c>
      <c r="J57" s="8">
        <v>1468</v>
      </c>
      <c r="K57" s="8">
        <v>2153</v>
      </c>
      <c r="L57" s="8">
        <v>60.75</v>
      </c>
      <c r="M57" s="8">
        <v>52</v>
      </c>
      <c r="N57" s="8">
        <v>1.05</v>
      </c>
      <c r="O57" s="8">
        <v>0.95</v>
      </c>
      <c r="P57" s="8">
        <v>0.94</v>
      </c>
      <c r="Q57" s="11">
        <f t="shared" si="1"/>
        <v>78067.903417147318</v>
      </c>
      <c r="R57" s="37">
        <f t="shared" si="2"/>
        <v>7.7677563900061586E-2</v>
      </c>
      <c r="W57" s="20"/>
      <c r="X57" s="8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</row>
    <row r="58" spans="1:70" x14ac:dyDescent="0.3">
      <c r="A58" s="8">
        <v>53</v>
      </c>
      <c r="B58" s="8">
        <v>2512</v>
      </c>
      <c r="C58" s="8">
        <v>205.62</v>
      </c>
      <c r="D58" s="8">
        <v>66.59</v>
      </c>
      <c r="E58" s="13">
        <v>48.03</v>
      </c>
      <c r="F58" s="11">
        <v>54.73</v>
      </c>
      <c r="G58" s="8">
        <v>0.75</v>
      </c>
      <c r="H58" s="8">
        <v>70</v>
      </c>
      <c r="I58" s="12">
        <f t="shared" si="0"/>
        <v>56.568542494923804</v>
      </c>
      <c r="J58" s="8">
        <v>1101</v>
      </c>
      <c r="K58" s="8">
        <v>2157</v>
      </c>
      <c r="L58" s="8">
        <v>53.13</v>
      </c>
      <c r="M58" s="8">
        <v>53.36</v>
      </c>
      <c r="N58" s="8">
        <v>1.39</v>
      </c>
      <c r="O58" s="8">
        <v>0.72</v>
      </c>
      <c r="P58" s="8">
        <v>0.92</v>
      </c>
      <c r="Q58" s="11">
        <f t="shared" si="1"/>
        <v>94733.452498165745</v>
      </c>
      <c r="R58" s="37">
        <f t="shared" si="2"/>
        <v>9.4259785235674923E-2</v>
      </c>
      <c r="W58" s="20"/>
      <c r="X58" s="8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</row>
    <row r="59" spans="1:70" x14ac:dyDescent="0.3">
      <c r="A59" s="8">
        <v>54</v>
      </c>
      <c r="B59" s="8">
        <v>2876</v>
      </c>
      <c r="C59" s="8">
        <v>214.59</v>
      </c>
      <c r="D59" s="8">
        <v>61.18</v>
      </c>
      <c r="E59" s="13">
        <v>59.85</v>
      </c>
      <c r="F59" s="11">
        <v>177.76</v>
      </c>
      <c r="G59" s="8">
        <v>0.78</v>
      </c>
      <c r="H59" s="8">
        <v>65.150000000000006</v>
      </c>
      <c r="I59" s="12">
        <f t="shared" si="0"/>
        <v>60.528458327599289</v>
      </c>
      <c r="J59" s="8">
        <v>729</v>
      </c>
      <c r="K59" s="8">
        <v>2149</v>
      </c>
      <c r="L59" s="8">
        <v>17.88</v>
      </c>
      <c r="M59" s="8">
        <v>60</v>
      </c>
      <c r="N59" s="8">
        <v>1.02</v>
      </c>
      <c r="O59" s="8">
        <v>0.98</v>
      </c>
      <c r="P59" s="8">
        <v>0.94</v>
      </c>
      <c r="Q59" s="11">
        <f t="shared" si="1"/>
        <v>116053.2307667837</v>
      </c>
      <c r="R59" s="37">
        <f t="shared" si="2"/>
        <v>0.11547296461294979</v>
      </c>
      <c r="W59" s="20"/>
      <c r="X59" s="8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</row>
    <row r="60" spans="1:70" x14ac:dyDescent="0.3">
      <c r="A60" s="8">
        <v>55</v>
      </c>
      <c r="B60" s="8">
        <v>2320</v>
      </c>
      <c r="C60" s="8">
        <v>192.94</v>
      </c>
      <c r="D60" s="8">
        <v>55.14</v>
      </c>
      <c r="E60" s="13">
        <v>53.57</v>
      </c>
      <c r="F60" s="11">
        <v>21</v>
      </c>
      <c r="G60" s="8">
        <v>0.78</v>
      </c>
      <c r="H60" s="8">
        <v>58.86</v>
      </c>
      <c r="I60" s="12">
        <f t="shared" si="0"/>
        <v>54.363719636710414</v>
      </c>
      <c r="J60" s="8">
        <v>1201</v>
      </c>
      <c r="K60" s="8">
        <v>2152</v>
      </c>
      <c r="L60" s="8">
        <v>170.22</v>
      </c>
      <c r="M60" s="8">
        <v>55.3</v>
      </c>
      <c r="N60" s="8">
        <v>1.03</v>
      </c>
      <c r="O60" s="8">
        <v>0.97</v>
      </c>
      <c r="P60" s="8">
        <v>0.92</v>
      </c>
      <c r="Q60" s="11">
        <f t="shared" si="1"/>
        <v>84082.553038112106</v>
      </c>
      <c r="R60" s="37">
        <f t="shared" si="2"/>
        <v>8.3662140272921542E-2</v>
      </c>
      <c r="W60" s="20"/>
      <c r="X60" s="8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</row>
    <row r="61" spans="1:70" x14ac:dyDescent="0.3">
      <c r="A61" s="8">
        <v>56</v>
      </c>
      <c r="B61" s="8">
        <v>2452</v>
      </c>
      <c r="C61" s="8">
        <v>191.48</v>
      </c>
      <c r="D61" s="8">
        <v>56.56</v>
      </c>
      <c r="E61" s="13">
        <v>55.2</v>
      </c>
      <c r="F61" s="11">
        <v>129.27000000000001</v>
      </c>
      <c r="G61" s="8">
        <v>0.84</v>
      </c>
      <c r="H61" s="8">
        <v>60.17</v>
      </c>
      <c r="I61" s="12">
        <f t="shared" si="0"/>
        <v>55.888879743477517</v>
      </c>
      <c r="J61" s="8">
        <v>964</v>
      </c>
      <c r="K61" s="8">
        <v>2167</v>
      </c>
      <c r="L61" s="8">
        <v>158.55000000000001</v>
      </c>
      <c r="M61" s="8">
        <v>57.24</v>
      </c>
      <c r="N61" s="8">
        <v>1.02</v>
      </c>
      <c r="O61" s="8">
        <v>0.98</v>
      </c>
      <c r="P61" s="8">
        <v>0.92</v>
      </c>
      <c r="Q61" s="11">
        <f t="shared" si="1"/>
        <v>91359.688754004572</v>
      </c>
      <c r="R61" s="37">
        <f t="shared" si="2"/>
        <v>9.0902890310234546E-2</v>
      </c>
      <c r="W61" s="20"/>
      <c r="X61" s="8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</row>
    <row r="62" spans="1:70" x14ac:dyDescent="0.3">
      <c r="A62" s="8">
        <v>57</v>
      </c>
      <c r="B62" s="8">
        <v>2672</v>
      </c>
      <c r="C62" s="8">
        <v>195.48</v>
      </c>
      <c r="D62" s="8">
        <v>59.55</v>
      </c>
      <c r="E62" s="13">
        <v>57.13</v>
      </c>
      <c r="F62" s="11">
        <v>95.16</v>
      </c>
      <c r="G62" s="8">
        <v>0.88</v>
      </c>
      <c r="H62" s="8">
        <v>62.61</v>
      </c>
      <c r="I62" s="12">
        <f t="shared" si="0"/>
        <v>58.342280175280735</v>
      </c>
      <c r="J62" s="8">
        <v>2861</v>
      </c>
      <c r="K62" s="8">
        <v>2229</v>
      </c>
      <c r="L62" s="8">
        <v>63.43</v>
      </c>
      <c r="M62" s="8">
        <v>58</v>
      </c>
      <c r="N62" s="8">
        <v>1.04</v>
      </c>
      <c r="O62" s="8">
        <v>0.96</v>
      </c>
      <c r="P62" s="8">
        <v>0.94</v>
      </c>
      <c r="Q62" s="11">
        <f t="shared" si="1"/>
        <v>103927.04841890007</v>
      </c>
      <c r="R62" s="37">
        <f t="shared" si="2"/>
        <v>0.10340741317680557</v>
      </c>
      <c r="W62" s="20"/>
      <c r="X62" s="8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</row>
    <row r="63" spans="1:70" x14ac:dyDescent="0.3">
      <c r="A63" s="8">
        <v>58</v>
      </c>
      <c r="B63" s="8">
        <v>2216</v>
      </c>
      <c r="C63" s="8">
        <v>176.65</v>
      </c>
      <c r="D63" s="8">
        <v>53.71</v>
      </c>
      <c r="E63" s="13">
        <v>52.53</v>
      </c>
      <c r="F63" s="11">
        <v>123.25</v>
      </c>
      <c r="G63" s="8">
        <v>0.89</v>
      </c>
      <c r="H63" s="8">
        <v>56.36</v>
      </c>
      <c r="I63" s="12">
        <f t="shared" si="0"/>
        <v>53.131251973821705</v>
      </c>
      <c r="J63" s="8">
        <v>803</v>
      </c>
      <c r="K63" s="8">
        <v>2232</v>
      </c>
      <c r="L63" s="8">
        <v>152.53</v>
      </c>
      <c r="M63" s="8">
        <v>54</v>
      </c>
      <c r="N63" s="8">
        <v>1.02</v>
      </c>
      <c r="O63" s="8">
        <v>0.98</v>
      </c>
      <c r="P63" s="8">
        <v>0.94</v>
      </c>
      <c r="Q63" s="11">
        <f t="shared" si="1"/>
        <v>78492.569582659271</v>
      </c>
      <c r="R63" s="37">
        <f t="shared" si="2"/>
        <v>7.8100106734745975E-2</v>
      </c>
      <c r="W63" s="20"/>
      <c r="X63" s="8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</row>
    <row r="64" spans="1:70" x14ac:dyDescent="0.3">
      <c r="A64" s="8">
        <v>59</v>
      </c>
      <c r="B64" s="8">
        <v>2460</v>
      </c>
      <c r="C64" s="8">
        <v>203.76</v>
      </c>
      <c r="D64" s="8">
        <v>57.51</v>
      </c>
      <c r="E64" s="13">
        <v>54.47</v>
      </c>
      <c r="F64" s="11">
        <v>110.87</v>
      </c>
      <c r="G64" s="8">
        <v>0.74</v>
      </c>
      <c r="H64" s="8">
        <v>60.83</v>
      </c>
      <c r="I64" s="12">
        <f t="shared" si="0"/>
        <v>55.979978222427341</v>
      </c>
      <c r="J64" s="8">
        <v>1618</v>
      </c>
      <c r="K64" s="8">
        <v>2253</v>
      </c>
      <c r="L64" s="8">
        <v>62.59</v>
      </c>
      <c r="M64" s="8">
        <v>56.25</v>
      </c>
      <c r="N64" s="8">
        <v>1.06</v>
      </c>
      <c r="O64" s="8">
        <v>0.95</v>
      </c>
      <c r="P64" s="8">
        <v>0.92</v>
      </c>
      <c r="Q64" s="11">
        <f t="shared" si="1"/>
        <v>91807.164284780825</v>
      </c>
      <c r="R64" s="37">
        <f t="shared" si="2"/>
        <v>9.1348128463356923E-2</v>
      </c>
      <c r="W64" s="20"/>
      <c r="X64" s="8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</row>
    <row r="65" spans="1:70" x14ac:dyDescent="0.3">
      <c r="A65" s="8">
        <v>60</v>
      </c>
      <c r="B65" s="8">
        <v>2824</v>
      </c>
      <c r="C65" s="8">
        <v>199.48</v>
      </c>
      <c r="D65" s="8">
        <v>60.88</v>
      </c>
      <c r="E65" s="13">
        <v>59.06</v>
      </c>
      <c r="F65" s="11">
        <v>131.22999999999999</v>
      </c>
      <c r="G65" s="8">
        <v>0.89</v>
      </c>
      <c r="H65" s="8">
        <v>65.12</v>
      </c>
      <c r="I65" s="12">
        <f t="shared" si="0"/>
        <v>59.978764819720681</v>
      </c>
      <c r="J65" s="8">
        <v>2723</v>
      </c>
      <c r="K65" s="8">
        <v>2255</v>
      </c>
      <c r="L65" s="8">
        <v>132.51</v>
      </c>
      <c r="M65" s="8">
        <v>60</v>
      </c>
      <c r="N65" s="8">
        <v>1.03</v>
      </c>
      <c r="O65" s="8">
        <v>0.97</v>
      </c>
      <c r="P65" s="8">
        <v>0.95</v>
      </c>
      <c r="Q65" s="11">
        <f t="shared" si="1"/>
        <v>112920.02123392747</v>
      </c>
      <c r="R65" s="37">
        <f t="shared" si="2"/>
        <v>0.11235542112775783</v>
      </c>
      <c r="W65" s="20"/>
      <c r="X65" s="8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</row>
    <row r="66" spans="1:70" x14ac:dyDescent="0.3">
      <c r="A66" s="8">
        <v>61</v>
      </c>
      <c r="B66" s="8">
        <v>2384</v>
      </c>
      <c r="C66" s="8">
        <v>200.45</v>
      </c>
      <c r="D66" s="8">
        <v>55.98</v>
      </c>
      <c r="E66" s="13">
        <v>54.22</v>
      </c>
      <c r="F66" s="11">
        <v>88.16</v>
      </c>
      <c r="G66" s="8">
        <v>0.75</v>
      </c>
      <c r="H66" s="8">
        <v>60.46</v>
      </c>
      <c r="I66" s="12">
        <f t="shared" si="0"/>
        <v>55.108462827039872</v>
      </c>
      <c r="J66" s="8">
        <v>3428</v>
      </c>
      <c r="K66" s="8">
        <v>2285</v>
      </c>
      <c r="L66" s="8">
        <v>55.78</v>
      </c>
      <c r="M66" s="8">
        <v>56</v>
      </c>
      <c r="N66" s="8">
        <v>1.03</v>
      </c>
      <c r="O66" s="8">
        <v>0.97</v>
      </c>
      <c r="P66" s="8">
        <v>0.91</v>
      </c>
      <c r="Q66" s="11">
        <f t="shared" si="1"/>
        <v>87585.716919775354</v>
      </c>
      <c r="R66" s="37">
        <f t="shared" si="2"/>
        <v>8.7147788335176474E-2</v>
      </c>
      <c r="W66" s="20"/>
      <c r="X66" s="8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</row>
    <row r="67" spans="1:70" x14ac:dyDescent="0.3">
      <c r="A67" s="8">
        <v>62</v>
      </c>
      <c r="B67" s="8">
        <v>2560</v>
      </c>
      <c r="C67" s="8">
        <v>199.28</v>
      </c>
      <c r="D67" s="8">
        <v>57.81</v>
      </c>
      <c r="E67" s="13">
        <v>56.38</v>
      </c>
      <c r="F67" s="11">
        <v>109.21</v>
      </c>
      <c r="G67" s="8">
        <v>0.81</v>
      </c>
      <c r="H67" s="8">
        <v>62.77</v>
      </c>
      <c r="I67" s="12">
        <f t="shared" si="0"/>
        <v>57.10644881985997</v>
      </c>
      <c r="J67" s="8">
        <v>3264</v>
      </c>
      <c r="K67" s="8">
        <v>2276</v>
      </c>
      <c r="L67" s="8">
        <v>112.48</v>
      </c>
      <c r="M67" s="8">
        <v>58</v>
      </c>
      <c r="N67" s="8">
        <v>1.03</v>
      </c>
      <c r="O67" s="8">
        <v>0.98</v>
      </c>
      <c r="P67" s="8">
        <v>0.93</v>
      </c>
      <c r="Q67" s="11">
        <f t="shared" si="1"/>
        <v>97461.672652561014</v>
      </c>
      <c r="R67" s="37">
        <f t="shared" si="2"/>
        <v>9.6974364289298204E-2</v>
      </c>
      <c r="W67" s="20"/>
      <c r="X67" s="8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</row>
    <row r="68" spans="1:70" x14ac:dyDescent="0.3">
      <c r="A68" s="8">
        <v>63</v>
      </c>
      <c r="B68" s="8">
        <v>2220</v>
      </c>
      <c r="C68" s="8">
        <v>179.97</v>
      </c>
      <c r="D68" s="8">
        <v>53.69</v>
      </c>
      <c r="E68" s="13">
        <v>52.64</v>
      </c>
      <c r="F68" s="11">
        <v>22.56</v>
      </c>
      <c r="G68" s="8">
        <v>0.86</v>
      </c>
      <c r="H68" s="8">
        <v>56.92</v>
      </c>
      <c r="I68" s="12">
        <f t="shared" si="0"/>
        <v>53.179182747641079</v>
      </c>
      <c r="J68" s="8">
        <v>2997</v>
      </c>
      <c r="K68" s="8">
        <v>2330</v>
      </c>
      <c r="L68" s="8">
        <v>18.43</v>
      </c>
      <c r="M68" s="8">
        <v>54</v>
      </c>
      <c r="N68" s="8">
        <v>1.02</v>
      </c>
      <c r="O68" s="8">
        <v>0.98</v>
      </c>
      <c r="P68" s="8">
        <v>0.93</v>
      </c>
      <c r="Q68" s="11">
        <f t="shared" si="1"/>
        <v>78705.190466508793</v>
      </c>
      <c r="R68" s="37">
        <f t="shared" si="2"/>
        <v>7.8311664514176246E-2</v>
      </c>
      <c r="W68" s="20"/>
      <c r="X68" s="8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</row>
    <row r="69" spans="1:70" x14ac:dyDescent="0.3">
      <c r="A69" s="8">
        <v>64</v>
      </c>
      <c r="B69" s="8">
        <v>2684</v>
      </c>
      <c r="C69" s="8">
        <v>203.28</v>
      </c>
      <c r="D69" s="8">
        <v>58.8</v>
      </c>
      <c r="E69" s="13">
        <v>58.12</v>
      </c>
      <c r="F69" s="11">
        <v>108.89</v>
      </c>
      <c r="G69" s="8">
        <v>0.82</v>
      </c>
      <c r="H69" s="8">
        <v>62.29</v>
      </c>
      <c r="I69" s="12">
        <f t="shared" si="0"/>
        <v>58.47314152886586</v>
      </c>
      <c r="J69" s="8">
        <v>1210</v>
      </c>
      <c r="K69" s="8">
        <v>2316</v>
      </c>
      <c r="L69" s="8">
        <v>95.53</v>
      </c>
      <c r="M69" s="8">
        <v>58</v>
      </c>
      <c r="N69" s="8">
        <v>1.01</v>
      </c>
      <c r="O69" s="8">
        <v>0.99</v>
      </c>
      <c r="P69" s="8">
        <v>0.93</v>
      </c>
      <c r="Q69" s="11">
        <f t="shared" si="1"/>
        <v>104627.94124231732</v>
      </c>
      <c r="R69" s="37">
        <f t="shared" si="2"/>
        <v>0.10410480153610574</v>
      </c>
      <c r="W69" s="20"/>
      <c r="X69" s="8"/>
      <c r="Y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</row>
    <row r="70" spans="1:70" x14ac:dyDescent="0.3">
      <c r="A70" s="8">
        <v>65</v>
      </c>
      <c r="B70" s="8">
        <v>2896</v>
      </c>
      <c r="C70" s="8">
        <v>200.65</v>
      </c>
      <c r="D70" s="8">
        <v>61.2</v>
      </c>
      <c r="E70" s="13">
        <v>60.25</v>
      </c>
      <c r="F70" s="11">
        <v>176.02</v>
      </c>
      <c r="G70" s="8">
        <v>0.9</v>
      </c>
      <c r="H70" s="8">
        <v>65.150000000000006</v>
      </c>
      <c r="I70" s="12">
        <f t="shared" si="0"/>
        <v>60.738554267633774</v>
      </c>
      <c r="J70" s="8">
        <v>2347</v>
      </c>
      <c r="K70" s="8">
        <v>2391</v>
      </c>
      <c r="L70" s="8">
        <v>162.12</v>
      </c>
      <c r="M70" s="8">
        <v>60</v>
      </c>
      <c r="N70" s="8">
        <v>1.02</v>
      </c>
      <c r="O70" s="8">
        <v>0.98</v>
      </c>
      <c r="P70" s="8">
        <v>0.95</v>
      </c>
      <c r="Q70" s="11">
        <f t="shared" si="1"/>
        <v>117265.90210604493</v>
      </c>
      <c r="R70" s="37">
        <f t="shared" si="2"/>
        <v>0.1166795725955147</v>
      </c>
      <c r="W70" s="20"/>
      <c r="X70" s="8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</row>
    <row r="71" spans="1:70" x14ac:dyDescent="0.3">
      <c r="A71" s="8">
        <v>66</v>
      </c>
      <c r="B71" s="8">
        <v>1820</v>
      </c>
      <c r="C71" s="8">
        <v>177.82</v>
      </c>
      <c r="D71" s="8">
        <v>48.71</v>
      </c>
      <c r="E71" s="13">
        <v>47.57</v>
      </c>
      <c r="F71" s="11">
        <v>62.19</v>
      </c>
      <c r="G71" s="8">
        <v>0.72</v>
      </c>
      <c r="H71" s="8">
        <v>52.8</v>
      </c>
      <c r="I71" s="12">
        <f t="shared" ref="I71:I100" si="3">SQRT(((4*B71)/3.14))</f>
        <v>48.150507137304565</v>
      </c>
      <c r="J71" s="8">
        <v>1176</v>
      </c>
      <c r="K71" s="8">
        <v>2411</v>
      </c>
      <c r="L71" s="8">
        <v>52.7</v>
      </c>
      <c r="M71" s="8">
        <v>49.96</v>
      </c>
      <c r="N71" s="8">
        <v>1.02</v>
      </c>
      <c r="O71" s="8">
        <v>0.98</v>
      </c>
      <c r="P71" s="8">
        <v>0.91</v>
      </c>
      <c r="Q71" s="11">
        <f t="shared" ref="Q71:Q100" si="4">4/3*3.14*(I71/2)^3</f>
        <v>58422.615326596206</v>
      </c>
      <c r="R71" s="37">
        <f t="shared" ref="R71:R100" si="5">0.000000995*Q71</f>
        <v>5.8130502249963224E-2</v>
      </c>
      <c r="W71" s="20"/>
      <c r="X71" s="8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</row>
    <row r="72" spans="1:70" x14ac:dyDescent="0.3">
      <c r="A72" s="8">
        <v>67</v>
      </c>
      <c r="B72" s="8">
        <v>2608</v>
      </c>
      <c r="C72" s="8">
        <v>203.76</v>
      </c>
      <c r="D72" s="8">
        <v>58.39</v>
      </c>
      <c r="E72" s="13">
        <v>56.87</v>
      </c>
      <c r="F72" s="11">
        <v>154.94999999999999</v>
      </c>
      <c r="G72" s="8">
        <v>0.79</v>
      </c>
      <c r="H72" s="8">
        <v>61.61</v>
      </c>
      <c r="I72" s="12">
        <f t="shared" si="3"/>
        <v>57.639335471798887</v>
      </c>
      <c r="J72" s="8">
        <v>3369</v>
      </c>
      <c r="K72" s="8">
        <v>2411</v>
      </c>
      <c r="L72" s="8">
        <v>166.87</v>
      </c>
      <c r="M72" s="8">
        <v>59.11</v>
      </c>
      <c r="N72" s="8">
        <v>1.03</v>
      </c>
      <c r="O72" s="8">
        <v>0.97</v>
      </c>
      <c r="P72" s="8">
        <v>0.92</v>
      </c>
      <c r="Q72" s="11">
        <f t="shared" si="4"/>
        <v>100215.59127363435</v>
      </c>
      <c r="R72" s="37">
        <f t="shared" si="5"/>
        <v>9.9714513317266176E-2</v>
      </c>
      <c r="W72" s="20"/>
      <c r="X72" s="8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</row>
    <row r="73" spans="1:70" x14ac:dyDescent="0.3">
      <c r="A73" s="8">
        <v>68</v>
      </c>
      <c r="B73" s="8">
        <v>2416</v>
      </c>
      <c r="C73" s="8">
        <v>180.17</v>
      </c>
      <c r="D73" s="8">
        <v>55.78</v>
      </c>
      <c r="E73" s="13">
        <v>55.15</v>
      </c>
      <c r="F73" s="11">
        <v>162.78</v>
      </c>
      <c r="G73" s="8">
        <v>0.94</v>
      </c>
      <c r="H73" s="8">
        <v>58.14</v>
      </c>
      <c r="I73" s="12">
        <f t="shared" si="3"/>
        <v>55.477085417038872</v>
      </c>
      <c r="J73" s="8">
        <v>3454</v>
      </c>
      <c r="K73" s="8">
        <v>2422</v>
      </c>
      <c r="L73" s="8">
        <v>130.82</v>
      </c>
      <c r="M73" s="8">
        <v>54</v>
      </c>
      <c r="N73" s="8">
        <v>1.01</v>
      </c>
      <c r="O73" s="8">
        <v>0.99</v>
      </c>
      <c r="P73" s="8">
        <v>0.96</v>
      </c>
      <c r="Q73" s="11">
        <f t="shared" si="4"/>
        <v>89355.092245043954</v>
      </c>
      <c r="R73" s="37">
        <f t="shared" si="5"/>
        <v>8.8908316783818733E-2</v>
      </c>
      <c r="W73" s="20"/>
      <c r="X73" s="8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</row>
    <row r="74" spans="1:70" x14ac:dyDescent="0.3">
      <c r="A74" s="8">
        <v>69</v>
      </c>
      <c r="B74" s="8">
        <v>2768</v>
      </c>
      <c r="C74" s="8">
        <v>211.28</v>
      </c>
      <c r="D74" s="8">
        <v>59.56</v>
      </c>
      <c r="E74" s="13">
        <v>59.17</v>
      </c>
      <c r="F74" s="11">
        <v>39.130000000000003</v>
      </c>
      <c r="G74" s="8">
        <v>0.78</v>
      </c>
      <c r="H74" s="8">
        <v>63.56</v>
      </c>
      <c r="I74" s="12">
        <f t="shared" si="3"/>
        <v>59.381096736937494</v>
      </c>
      <c r="J74" s="8">
        <v>3149</v>
      </c>
      <c r="K74" s="8">
        <v>2479</v>
      </c>
      <c r="L74" s="8">
        <v>24.15</v>
      </c>
      <c r="M74" s="8">
        <v>60</v>
      </c>
      <c r="N74" s="8">
        <v>1.01</v>
      </c>
      <c r="O74" s="8">
        <v>0.99</v>
      </c>
      <c r="P74" s="8">
        <v>0.93</v>
      </c>
      <c r="Q74" s="11">
        <f t="shared" si="4"/>
        <v>109577.91717856198</v>
      </c>
      <c r="R74" s="37">
        <f t="shared" si="5"/>
        <v>0.10903002759266918</v>
      </c>
      <c r="W74" s="20"/>
      <c r="X74" s="8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</row>
    <row r="75" spans="1:70" x14ac:dyDescent="0.3">
      <c r="A75" s="8">
        <v>70</v>
      </c>
      <c r="B75" s="8">
        <v>2576</v>
      </c>
      <c r="C75" s="8">
        <v>191.48</v>
      </c>
      <c r="D75" s="8">
        <v>60.33</v>
      </c>
      <c r="E75" s="13">
        <v>54.37</v>
      </c>
      <c r="F75" s="11">
        <v>38.340000000000003</v>
      </c>
      <c r="G75" s="8">
        <v>0.88</v>
      </c>
      <c r="H75" s="8">
        <v>64.03</v>
      </c>
      <c r="I75" s="12">
        <f t="shared" si="3"/>
        <v>57.284628500326178</v>
      </c>
      <c r="J75" s="8">
        <v>3423</v>
      </c>
      <c r="K75" s="8">
        <v>2482</v>
      </c>
      <c r="L75" s="8">
        <v>38.659999999999997</v>
      </c>
      <c r="M75" s="8">
        <v>56.35</v>
      </c>
      <c r="N75" s="8">
        <v>1.1100000000000001</v>
      </c>
      <c r="O75" s="8">
        <v>0.9</v>
      </c>
      <c r="P75" s="8">
        <v>0.95</v>
      </c>
      <c r="Q75" s="11">
        <f t="shared" si="4"/>
        <v>98376.802011226828</v>
      </c>
      <c r="R75" s="37">
        <f t="shared" si="5"/>
        <v>9.788491800117069E-2</v>
      </c>
      <c r="W75" s="20"/>
      <c r="X75" s="8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</row>
    <row r="76" spans="1:70" x14ac:dyDescent="0.3">
      <c r="A76" s="8">
        <v>71</v>
      </c>
      <c r="B76" s="8">
        <v>2316</v>
      </c>
      <c r="C76" s="8">
        <v>188.94</v>
      </c>
      <c r="D76" s="8">
        <v>54.74</v>
      </c>
      <c r="E76" s="13">
        <v>53.87</v>
      </c>
      <c r="F76" s="11">
        <v>44.73</v>
      </c>
      <c r="G76" s="8">
        <v>0.82</v>
      </c>
      <c r="H76" s="8">
        <v>58.86</v>
      </c>
      <c r="I76" s="12">
        <f t="shared" si="3"/>
        <v>54.316834143178667</v>
      </c>
      <c r="J76" s="8">
        <v>3301</v>
      </c>
      <c r="K76" s="8">
        <v>2489</v>
      </c>
      <c r="L76" s="8">
        <v>80.22</v>
      </c>
      <c r="M76" s="8">
        <v>55.91</v>
      </c>
      <c r="N76" s="8">
        <v>1.02</v>
      </c>
      <c r="O76" s="8">
        <v>0.98</v>
      </c>
      <c r="P76" s="8">
        <v>0.91</v>
      </c>
      <c r="Q76" s="11">
        <f t="shared" si="4"/>
        <v>83865.191917067859</v>
      </c>
      <c r="R76" s="37">
        <f t="shared" si="5"/>
        <v>8.3445865957482518E-2</v>
      </c>
      <c r="W76" s="20"/>
      <c r="X76" s="8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</row>
    <row r="77" spans="1:70" x14ac:dyDescent="0.3">
      <c r="A77" s="8">
        <v>72</v>
      </c>
      <c r="B77" s="8">
        <v>2580</v>
      </c>
      <c r="C77" s="8">
        <v>216.25</v>
      </c>
      <c r="D77" s="8">
        <v>58.56</v>
      </c>
      <c r="E77" s="13">
        <v>56.1</v>
      </c>
      <c r="F77" s="11">
        <v>118.27</v>
      </c>
      <c r="G77" s="8">
        <v>0.69</v>
      </c>
      <c r="H77" s="8">
        <v>62.29</v>
      </c>
      <c r="I77" s="12">
        <f t="shared" si="3"/>
        <v>57.329086891574121</v>
      </c>
      <c r="J77" s="8">
        <v>3198</v>
      </c>
      <c r="K77" s="8">
        <v>2534</v>
      </c>
      <c r="L77" s="8">
        <v>137.6</v>
      </c>
      <c r="M77" s="8">
        <v>58</v>
      </c>
      <c r="N77" s="8">
        <v>1.04</v>
      </c>
      <c r="O77" s="8">
        <v>0.96</v>
      </c>
      <c r="P77" s="8">
        <v>0.92</v>
      </c>
      <c r="Q77" s="11">
        <f t="shared" si="4"/>
        <v>98606.029453507464</v>
      </c>
      <c r="R77" s="37">
        <f t="shared" si="5"/>
        <v>9.8112999306239929E-2</v>
      </c>
      <c r="W77" s="20"/>
      <c r="X77" s="8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</row>
    <row r="78" spans="1:70" x14ac:dyDescent="0.3">
      <c r="A78" s="8">
        <v>73</v>
      </c>
      <c r="B78" s="8">
        <v>2684</v>
      </c>
      <c r="C78" s="8">
        <v>192.65</v>
      </c>
      <c r="D78" s="8">
        <v>59.05</v>
      </c>
      <c r="E78" s="13">
        <v>57.88</v>
      </c>
      <c r="F78" s="11">
        <v>176.84</v>
      </c>
      <c r="G78" s="8">
        <v>0.91</v>
      </c>
      <c r="H78" s="8">
        <v>63.56</v>
      </c>
      <c r="I78" s="12">
        <f t="shared" si="3"/>
        <v>58.47314152886586</v>
      </c>
      <c r="J78" s="8">
        <v>2541</v>
      </c>
      <c r="K78" s="8">
        <v>2571</v>
      </c>
      <c r="L78" s="8">
        <v>155.85</v>
      </c>
      <c r="M78" s="8">
        <v>58</v>
      </c>
      <c r="N78" s="8">
        <v>1.02</v>
      </c>
      <c r="O78" s="8">
        <v>0.98</v>
      </c>
      <c r="P78" s="8">
        <v>0.94</v>
      </c>
      <c r="Q78" s="11">
        <f t="shared" si="4"/>
        <v>104627.94124231732</v>
      </c>
      <c r="R78" s="37">
        <f t="shared" si="5"/>
        <v>0.10410480153610574</v>
      </c>
      <c r="W78" s="20"/>
      <c r="X78" s="8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</row>
    <row r="79" spans="1:70" x14ac:dyDescent="0.3">
      <c r="A79" s="8">
        <v>74</v>
      </c>
      <c r="B79" s="8">
        <v>2936</v>
      </c>
      <c r="C79" s="8">
        <v>210.79</v>
      </c>
      <c r="D79" s="8">
        <v>64.650000000000006</v>
      </c>
      <c r="E79" s="13">
        <v>57.82</v>
      </c>
      <c r="F79" s="11">
        <v>172.61</v>
      </c>
      <c r="G79" s="8">
        <v>0.83</v>
      </c>
      <c r="H79" s="8">
        <v>69.569999999999993</v>
      </c>
      <c r="I79" s="12">
        <f t="shared" si="3"/>
        <v>61.156580909457581</v>
      </c>
      <c r="J79" s="8">
        <v>3453</v>
      </c>
      <c r="K79" s="8">
        <v>2572</v>
      </c>
      <c r="L79" s="8">
        <v>161.57</v>
      </c>
      <c r="M79" s="8">
        <v>59.3</v>
      </c>
      <c r="N79" s="8">
        <v>1.1200000000000001</v>
      </c>
      <c r="O79" s="8">
        <v>0.89</v>
      </c>
      <c r="P79" s="8">
        <v>0.94</v>
      </c>
      <c r="Q79" s="11">
        <f t="shared" si="4"/>
        <v>119703.81436677829</v>
      </c>
      <c r="R79" s="37">
        <f t="shared" si="5"/>
        <v>0.11910529529494439</v>
      </c>
      <c r="W79" s="20"/>
      <c r="X79" s="8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</row>
    <row r="80" spans="1:70" x14ac:dyDescent="0.3">
      <c r="A80" s="8">
        <v>75</v>
      </c>
      <c r="B80" s="8">
        <v>3148</v>
      </c>
      <c r="C80" s="8">
        <v>206.31</v>
      </c>
      <c r="D80" s="8">
        <v>64.88</v>
      </c>
      <c r="E80" s="13">
        <v>61.77</v>
      </c>
      <c r="F80" s="11">
        <v>98.8</v>
      </c>
      <c r="G80" s="8">
        <v>0.93</v>
      </c>
      <c r="H80" s="8">
        <v>67.680000000000007</v>
      </c>
      <c r="I80" s="12">
        <f t="shared" si="3"/>
        <v>63.326069535401828</v>
      </c>
      <c r="J80" s="8">
        <v>2525</v>
      </c>
      <c r="K80" s="8">
        <v>2583</v>
      </c>
      <c r="L80" s="8">
        <v>108.97</v>
      </c>
      <c r="M80" s="8">
        <v>62</v>
      </c>
      <c r="N80" s="8">
        <v>1.05</v>
      </c>
      <c r="O80" s="8">
        <v>0.95</v>
      </c>
      <c r="P80" s="8">
        <v>0.96</v>
      </c>
      <c r="Q80" s="11">
        <f t="shared" si="4"/>
        <v>132900.3112649633</v>
      </c>
      <c r="R80" s="37">
        <f t="shared" si="5"/>
        <v>0.13223580970863849</v>
      </c>
      <c r="W80" s="20"/>
      <c r="X80" s="8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</row>
    <row r="81" spans="1:70" x14ac:dyDescent="0.3">
      <c r="A81" s="8">
        <v>76</v>
      </c>
      <c r="B81" s="8">
        <v>2532</v>
      </c>
      <c r="C81" s="8">
        <v>196.45</v>
      </c>
      <c r="D81" s="8">
        <v>57.38</v>
      </c>
      <c r="E81" s="13">
        <v>56.18</v>
      </c>
      <c r="F81" s="11">
        <v>156.18</v>
      </c>
      <c r="G81" s="8">
        <v>0.82</v>
      </c>
      <c r="H81" s="8">
        <v>60.73</v>
      </c>
      <c r="I81" s="12">
        <f t="shared" si="3"/>
        <v>56.793289277927627</v>
      </c>
      <c r="J81" s="8">
        <v>3053</v>
      </c>
      <c r="K81" s="8">
        <v>2609</v>
      </c>
      <c r="L81" s="8">
        <v>17.239999999999998</v>
      </c>
      <c r="M81" s="8">
        <v>58</v>
      </c>
      <c r="N81" s="8">
        <v>1.02</v>
      </c>
      <c r="O81" s="8">
        <v>0.98</v>
      </c>
      <c r="P81" s="8">
        <v>0.94</v>
      </c>
      <c r="Q81" s="11">
        <f t="shared" si="4"/>
        <v>95867.07230114183</v>
      </c>
      <c r="R81" s="37">
        <f t="shared" si="5"/>
        <v>9.538773693963612E-2</v>
      </c>
      <c r="W81" s="20"/>
      <c r="X81" s="8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</row>
    <row r="82" spans="1:70" x14ac:dyDescent="0.3">
      <c r="A82" s="8">
        <v>77</v>
      </c>
      <c r="B82" s="8">
        <v>2176</v>
      </c>
      <c r="C82" s="8">
        <v>182.31</v>
      </c>
      <c r="D82" s="8">
        <v>55.2</v>
      </c>
      <c r="E82" s="13">
        <v>50.19</v>
      </c>
      <c r="F82" s="11">
        <v>74.97</v>
      </c>
      <c r="G82" s="8">
        <v>0.82</v>
      </c>
      <c r="H82" s="8">
        <v>57.72</v>
      </c>
      <c r="I82" s="12">
        <f t="shared" si="3"/>
        <v>52.649544369281998</v>
      </c>
      <c r="J82" s="8">
        <v>3065</v>
      </c>
      <c r="K82" s="8">
        <v>2772</v>
      </c>
      <c r="L82" s="8">
        <v>75.959999999999994</v>
      </c>
      <c r="M82" s="8">
        <v>50</v>
      </c>
      <c r="N82" s="8">
        <v>1.1000000000000001</v>
      </c>
      <c r="O82" s="8">
        <v>0.91</v>
      </c>
      <c r="P82" s="8">
        <v>0.93</v>
      </c>
      <c r="Q82" s="11">
        <f t="shared" si="4"/>
        <v>76376.939031705086</v>
      </c>
      <c r="R82" s="37">
        <f t="shared" si="5"/>
        <v>7.5995054336546561E-2</v>
      </c>
      <c r="W82" s="20"/>
      <c r="X82" s="8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</row>
    <row r="83" spans="1:70" x14ac:dyDescent="0.3">
      <c r="A83" s="8">
        <v>78</v>
      </c>
      <c r="B83" s="8">
        <v>2624</v>
      </c>
      <c r="C83" s="8">
        <v>205.14</v>
      </c>
      <c r="D83" s="8">
        <v>61.32</v>
      </c>
      <c r="E83" s="13">
        <v>54.49</v>
      </c>
      <c r="F83" s="11">
        <v>66.58</v>
      </c>
      <c r="G83" s="8">
        <v>0.78</v>
      </c>
      <c r="H83" s="8">
        <v>65.39</v>
      </c>
      <c r="I83" s="12">
        <f t="shared" si="3"/>
        <v>57.815872900403988</v>
      </c>
      <c r="J83" s="8">
        <v>2618</v>
      </c>
      <c r="K83" s="8">
        <v>2862</v>
      </c>
      <c r="L83" s="8">
        <v>66.569999999999993</v>
      </c>
      <c r="M83" s="8">
        <v>55.7</v>
      </c>
      <c r="N83" s="8">
        <v>1.1299999999999999</v>
      </c>
      <c r="O83" s="8">
        <v>0.89</v>
      </c>
      <c r="P83" s="8">
        <v>0.93</v>
      </c>
      <c r="Q83" s="11">
        <f t="shared" si="4"/>
        <v>101139.23366044002</v>
      </c>
      <c r="R83" s="37">
        <f t="shared" si="5"/>
        <v>0.10063353749213783</v>
      </c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</row>
    <row r="84" spans="1:70" x14ac:dyDescent="0.3">
      <c r="A84" s="8">
        <v>79</v>
      </c>
      <c r="B84" s="8">
        <v>2480</v>
      </c>
      <c r="C84" s="8">
        <v>198.31</v>
      </c>
      <c r="D84" s="8">
        <v>61.57</v>
      </c>
      <c r="E84" s="13">
        <v>51.28</v>
      </c>
      <c r="F84" s="11">
        <v>61.59</v>
      </c>
      <c r="G84" s="8">
        <v>0.79</v>
      </c>
      <c r="H84" s="8">
        <v>64.900000000000006</v>
      </c>
      <c r="I84" s="12">
        <f t="shared" si="3"/>
        <v>56.207078458053736</v>
      </c>
      <c r="J84" s="8">
        <v>2998</v>
      </c>
      <c r="K84" s="8">
        <v>2866</v>
      </c>
      <c r="L84" s="8">
        <v>56.31</v>
      </c>
      <c r="M84" s="8">
        <v>53.67</v>
      </c>
      <c r="N84" s="8">
        <v>1.2</v>
      </c>
      <c r="O84" s="8">
        <v>0.83</v>
      </c>
      <c r="P84" s="8">
        <v>0.93</v>
      </c>
      <c r="Q84" s="11">
        <f t="shared" si="4"/>
        <v>92929.036383982151</v>
      </c>
      <c r="R84" s="37">
        <f t="shared" si="5"/>
        <v>9.2464391202062235E-2</v>
      </c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</row>
    <row r="85" spans="1:70" x14ac:dyDescent="0.3">
      <c r="A85" s="8">
        <v>80</v>
      </c>
      <c r="B85" s="8">
        <v>1988</v>
      </c>
      <c r="C85" s="8">
        <v>174.79</v>
      </c>
      <c r="D85" s="8">
        <v>50.77</v>
      </c>
      <c r="E85" s="13">
        <v>49.86</v>
      </c>
      <c r="F85" s="11">
        <v>149.13</v>
      </c>
      <c r="G85" s="8">
        <v>0.82</v>
      </c>
      <c r="H85" s="8">
        <v>54.04</v>
      </c>
      <c r="I85" s="12">
        <f t="shared" si="3"/>
        <v>50.323792349475426</v>
      </c>
      <c r="J85" s="8">
        <v>2063</v>
      </c>
      <c r="K85" s="8">
        <v>2984</v>
      </c>
      <c r="L85" s="8">
        <v>141.01</v>
      </c>
      <c r="M85" s="8">
        <v>51.79</v>
      </c>
      <c r="N85" s="8">
        <v>1.02</v>
      </c>
      <c r="O85" s="8">
        <v>0.98</v>
      </c>
      <c r="P85" s="8">
        <v>0.92</v>
      </c>
      <c r="Q85" s="11">
        <f t="shared" si="4"/>
        <v>66695.799460504772</v>
      </c>
      <c r="R85" s="37">
        <f t="shared" si="5"/>
        <v>6.6362320463202243E-2</v>
      </c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</row>
    <row r="86" spans="1:70" x14ac:dyDescent="0.3">
      <c r="A86" s="8">
        <v>81</v>
      </c>
      <c r="B86" s="8">
        <v>2808</v>
      </c>
      <c r="C86" s="8">
        <v>201.14</v>
      </c>
      <c r="D86" s="8">
        <v>60.17</v>
      </c>
      <c r="E86" s="13">
        <v>59.42</v>
      </c>
      <c r="F86" s="11">
        <v>24.82</v>
      </c>
      <c r="G86" s="8">
        <v>0.87</v>
      </c>
      <c r="H86" s="8">
        <v>63.66</v>
      </c>
      <c r="I86" s="12">
        <f t="shared" si="3"/>
        <v>59.808611952579767</v>
      </c>
      <c r="J86" s="8">
        <v>3217</v>
      </c>
      <c r="K86" s="8">
        <v>3035</v>
      </c>
      <c r="L86" s="8">
        <v>43.73</v>
      </c>
      <c r="M86" s="8">
        <v>60</v>
      </c>
      <c r="N86" s="8">
        <v>1.01</v>
      </c>
      <c r="O86" s="8">
        <v>0.99</v>
      </c>
      <c r="P86" s="8">
        <v>0.94</v>
      </c>
      <c r="Q86" s="11">
        <f t="shared" si="4"/>
        <v>111961.72157522933</v>
      </c>
      <c r="R86" s="37">
        <f t="shared" si="5"/>
        <v>0.11140191296735318</v>
      </c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</row>
    <row r="87" spans="1:70" x14ac:dyDescent="0.3">
      <c r="A87" s="8">
        <v>82</v>
      </c>
      <c r="B87" s="8">
        <v>2660</v>
      </c>
      <c r="C87" s="8">
        <v>195.48</v>
      </c>
      <c r="D87" s="8">
        <v>58.77</v>
      </c>
      <c r="E87" s="13">
        <v>57.63</v>
      </c>
      <c r="F87" s="11">
        <v>127.68</v>
      </c>
      <c r="G87" s="8">
        <v>0.87</v>
      </c>
      <c r="H87" s="8">
        <v>62.8</v>
      </c>
      <c r="I87" s="12">
        <f t="shared" si="3"/>
        <v>58.21112463994433</v>
      </c>
      <c r="J87" s="8">
        <v>1097</v>
      </c>
      <c r="K87" s="8">
        <v>3051</v>
      </c>
      <c r="L87" s="8">
        <v>52.77</v>
      </c>
      <c r="M87" s="8">
        <v>58</v>
      </c>
      <c r="N87" s="8">
        <v>1.02</v>
      </c>
      <c r="O87" s="8">
        <v>0.98</v>
      </c>
      <c r="P87" s="8">
        <v>0.95</v>
      </c>
      <c r="Q87" s="11">
        <f t="shared" si="4"/>
        <v>103227.72769483461</v>
      </c>
      <c r="R87" s="37">
        <f t="shared" si="5"/>
        <v>0.10271158905636044</v>
      </c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</row>
    <row r="88" spans="1:70" x14ac:dyDescent="0.3">
      <c r="A88" s="8">
        <v>83</v>
      </c>
      <c r="B88" s="8">
        <v>2980</v>
      </c>
      <c r="C88" s="8">
        <v>210.11</v>
      </c>
      <c r="D88" s="8">
        <v>61.9</v>
      </c>
      <c r="E88" s="13">
        <v>61.29</v>
      </c>
      <c r="F88" s="11">
        <v>44.6</v>
      </c>
      <c r="G88" s="8">
        <v>0.85</v>
      </c>
      <c r="H88" s="8">
        <v>65.3</v>
      </c>
      <c r="I88" s="12">
        <f t="shared" si="3"/>
        <v>61.613134508390701</v>
      </c>
      <c r="J88" s="8">
        <v>1327</v>
      </c>
      <c r="K88" s="8">
        <v>3120</v>
      </c>
      <c r="L88" s="8">
        <v>130.03</v>
      </c>
      <c r="M88" s="8">
        <v>62</v>
      </c>
      <c r="N88" s="8">
        <v>1.01</v>
      </c>
      <c r="O88" s="8">
        <v>0.99</v>
      </c>
      <c r="P88" s="8">
        <v>0.94</v>
      </c>
      <c r="Q88" s="11">
        <f t="shared" si="4"/>
        <v>122404.76055666953</v>
      </c>
      <c r="R88" s="37">
        <f t="shared" si="5"/>
        <v>0.12179273675388617</v>
      </c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</row>
    <row r="89" spans="1:70" x14ac:dyDescent="0.3">
      <c r="A89" s="8">
        <v>84</v>
      </c>
      <c r="B89" s="8">
        <v>2140</v>
      </c>
      <c r="C89" s="8">
        <v>180.65</v>
      </c>
      <c r="D89" s="8">
        <v>54.43</v>
      </c>
      <c r="E89" s="13">
        <v>50.06</v>
      </c>
      <c r="F89" s="11">
        <v>53.99</v>
      </c>
      <c r="G89" s="8">
        <v>0.82</v>
      </c>
      <c r="H89" s="8">
        <v>57.58</v>
      </c>
      <c r="I89" s="12">
        <f t="shared" si="3"/>
        <v>52.212207860629</v>
      </c>
      <c r="J89" s="8">
        <v>1560</v>
      </c>
      <c r="K89" s="8">
        <v>3145</v>
      </c>
      <c r="L89" s="8">
        <v>69.680000000000007</v>
      </c>
      <c r="M89" s="8">
        <v>52</v>
      </c>
      <c r="N89" s="8">
        <v>1.0900000000000001</v>
      </c>
      <c r="O89" s="8">
        <v>0.92</v>
      </c>
      <c r="P89" s="8">
        <v>0.93</v>
      </c>
      <c r="Q89" s="11">
        <f t="shared" si="4"/>
        <v>74489.416547830697</v>
      </c>
      <c r="R89" s="37">
        <f t="shared" si="5"/>
        <v>7.4116969465091539E-2</v>
      </c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</row>
    <row r="90" spans="1:70" x14ac:dyDescent="0.3">
      <c r="A90" s="8">
        <v>85</v>
      </c>
      <c r="B90" s="8">
        <v>2136</v>
      </c>
      <c r="C90" s="8">
        <v>172.17</v>
      </c>
      <c r="D90" s="8">
        <v>53.03</v>
      </c>
      <c r="E90" s="13">
        <v>51.29</v>
      </c>
      <c r="F90" s="11">
        <v>89.66</v>
      </c>
      <c r="G90" s="8">
        <v>0.91</v>
      </c>
      <c r="H90" s="8">
        <v>55.71</v>
      </c>
      <c r="I90" s="12">
        <f t="shared" si="3"/>
        <v>52.163388581266986</v>
      </c>
      <c r="J90" s="8">
        <v>1177</v>
      </c>
      <c r="K90" s="8">
        <v>3196</v>
      </c>
      <c r="L90" s="8">
        <v>68.959999999999994</v>
      </c>
      <c r="M90" s="8">
        <v>50</v>
      </c>
      <c r="N90" s="8">
        <v>1.03</v>
      </c>
      <c r="O90" s="8">
        <v>0.97</v>
      </c>
      <c r="P90" s="8">
        <v>0.95</v>
      </c>
      <c r="Q90" s="11">
        <f t="shared" si="4"/>
        <v>74280.66533972419</v>
      </c>
      <c r="R90" s="37">
        <f t="shared" si="5"/>
        <v>7.390926201302557E-2</v>
      </c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</row>
    <row r="91" spans="1:70" x14ac:dyDescent="0.3">
      <c r="A91" s="8">
        <v>86</v>
      </c>
      <c r="B91" s="8">
        <v>2496</v>
      </c>
      <c r="C91" s="8">
        <v>186.99</v>
      </c>
      <c r="D91" s="8">
        <v>56.99</v>
      </c>
      <c r="E91" s="13">
        <v>55.76</v>
      </c>
      <c r="F91" s="11">
        <v>69.790000000000006</v>
      </c>
      <c r="G91" s="8">
        <v>0.9</v>
      </c>
      <c r="H91" s="8">
        <v>60.83</v>
      </c>
      <c r="I91" s="12">
        <f t="shared" si="3"/>
        <v>56.388100113365269</v>
      </c>
      <c r="J91" s="8">
        <v>2686</v>
      </c>
      <c r="K91" s="8">
        <v>3365</v>
      </c>
      <c r="L91" s="8">
        <v>62.59</v>
      </c>
      <c r="M91" s="8">
        <v>56</v>
      </c>
      <c r="N91" s="8">
        <v>1.02</v>
      </c>
      <c r="O91" s="8">
        <v>0.98</v>
      </c>
      <c r="P91" s="8">
        <v>0.94</v>
      </c>
      <c r="Q91" s="11">
        <f t="shared" si="4"/>
        <v>93829.798588639795</v>
      </c>
      <c r="R91" s="37">
        <f t="shared" si="5"/>
        <v>9.3360649595696593E-2</v>
      </c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</row>
    <row r="92" spans="1:70" x14ac:dyDescent="0.3">
      <c r="A92" s="8">
        <v>87</v>
      </c>
      <c r="B92" s="8">
        <v>2764</v>
      </c>
      <c r="C92" s="8">
        <v>201.62</v>
      </c>
      <c r="D92" s="8">
        <v>60.65</v>
      </c>
      <c r="E92" s="13">
        <v>58.02</v>
      </c>
      <c r="F92" s="11">
        <v>178.91</v>
      </c>
      <c r="G92" s="8">
        <v>0.85</v>
      </c>
      <c r="H92" s="8">
        <v>63.56</v>
      </c>
      <c r="I92" s="12">
        <f t="shared" si="3"/>
        <v>59.338175808498313</v>
      </c>
      <c r="J92" s="8">
        <v>2489</v>
      </c>
      <c r="K92" s="8">
        <v>3369</v>
      </c>
      <c r="L92" s="8">
        <v>12.72</v>
      </c>
      <c r="M92" s="8">
        <v>58</v>
      </c>
      <c r="N92" s="8">
        <v>1.05</v>
      </c>
      <c r="O92" s="8">
        <v>0.96</v>
      </c>
      <c r="P92" s="8">
        <v>0.94</v>
      </c>
      <c r="Q92" s="11">
        <f t="shared" si="4"/>
        <v>109340.47862312621</v>
      </c>
      <c r="R92" s="37">
        <f t="shared" si="5"/>
        <v>0.10879377623001057</v>
      </c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</row>
    <row r="93" spans="1:70" x14ac:dyDescent="0.3">
      <c r="A93" s="8">
        <v>88</v>
      </c>
      <c r="B93" s="8">
        <v>3376</v>
      </c>
      <c r="C93" s="8">
        <v>222.59</v>
      </c>
      <c r="D93" s="8">
        <v>77.2</v>
      </c>
      <c r="E93" s="13">
        <v>55.68</v>
      </c>
      <c r="F93" s="11">
        <v>44.07</v>
      </c>
      <c r="G93" s="8">
        <v>0.86</v>
      </c>
      <c r="H93" s="8">
        <v>78.819999999999993</v>
      </c>
      <c r="I93" s="12">
        <f t="shared" si="3"/>
        <v>65.57924170555161</v>
      </c>
      <c r="J93" s="8">
        <v>2980</v>
      </c>
      <c r="K93" s="8">
        <v>3392</v>
      </c>
      <c r="L93" s="8">
        <v>35.71</v>
      </c>
      <c r="M93" s="8">
        <v>57.98</v>
      </c>
      <c r="N93" s="8">
        <v>1.39</v>
      </c>
      <c r="O93" s="8">
        <v>0.72</v>
      </c>
      <c r="P93" s="8">
        <v>0.94</v>
      </c>
      <c r="Q93" s="11">
        <f t="shared" si="4"/>
        <v>147597.01333196153</v>
      </c>
      <c r="R93" s="37">
        <f t="shared" si="5"/>
        <v>0.14685902826530173</v>
      </c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</row>
    <row r="94" spans="1:70" x14ac:dyDescent="0.3">
      <c r="A94" s="8">
        <v>89</v>
      </c>
      <c r="B94" s="8">
        <v>2256</v>
      </c>
      <c r="C94" s="8">
        <v>181.82</v>
      </c>
      <c r="D94" s="8">
        <v>53.89</v>
      </c>
      <c r="E94" s="13">
        <v>53.3</v>
      </c>
      <c r="F94" s="11">
        <v>35.86</v>
      </c>
      <c r="G94" s="8">
        <v>0.86</v>
      </c>
      <c r="H94" s="8">
        <v>57.2</v>
      </c>
      <c r="I94" s="12">
        <f t="shared" si="3"/>
        <v>53.608631304282255</v>
      </c>
      <c r="J94" s="8">
        <v>2509</v>
      </c>
      <c r="K94" s="8">
        <v>3415</v>
      </c>
      <c r="L94" s="8">
        <v>36.47</v>
      </c>
      <c r="M94" s="8">
        <v>54</v>
      </c>
      <c r="N94" s="8">
        <v>1.01</v>
      </c>
      <c r="O94" s="8">
        <v>0.99</v>
      </c>
      <c r="P94" s="8">
        <v>0.94</v>
      </c>
      <c r="Q94" s="11">
        <f t="shared" si="4"/>
        <v>80627.381481640507</v>
      </c>
      <c r="R94" s="37">
        <f t="shared" si="5"/>
        <v>8.0224244574232301E-2</v>
      </c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</row>
    <row r="95" spans="1:70" x14ac:dyDescent="0.3">
      <c r="A95" s="8">
        <v>90</v>
      </c>
      <c r="B95" s="8">
        <v>2824</v>
      </c>
      <c r="C95" s="8">
        <v>199.48</v>
      </c>
      <c r="D95" s="8">
        <v>61.53</v>
      </c>
      <c r="E95" s="13">
        <v>58.43</v>
      </c>
      <c r="F95" s="11">
        <v>6.21</v>
      </c>
      <c r="G95" s="8">
        <v>0.89</v>
      </c>
      <c r="H95" s="8">
        <v>64.28</v>
      </c>
      <c r="I95" s="12">
        <f t="shared" si="3"/>
        <v>59.978764819720681</v>
      </c>
      <c r="J95" s="8">
        <v>2860</v>
      </c>
      <c r="K95" s="8">
        <v>3512</v>
      </c>
      <c r="L95" s="8">
        <v>5.36</v>
      </c>
      <c r="M95" s="8">
        <v>58</v>
      </c>
      <c r="N95" s="8">
        <v>1.05</v>
      </c>
      <c r="O95" s="8">
        <v>0.95</v>
      </c>
      <c r="P95" s="8">
        <v>0.94</v>
      </c>
      <c r="Q95" s="11">
        <f t="shared" si="4"/>
        <v>112920.02123392747</v>
      </c>
      <c r="R95" s="37">
        <f t="shared" si="5"/>
        <v>0.11235542112775783</v>
      </c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</row>
    <row r="96" spans="1:70" x14ac:dyDescent="0.3">
      <c r="A96" s="8">
        <v>91</v>
      </c>
      <c r="B96" s="8">
        <v>2996</v>
      </c>
      <c r="C96" s="8">
        <v>224.45</v>
      </c>
      <c r="D96" s="8">
        <v>63.09</v>
      </c>
      <c r="E96" s="13">
        <v>60.47</v>
      </c>
      <c r="F96" s="11">
        <v>16.829999999999998</v>
      </c>
      <c r="G96" s="8">
        <v>0.75</v>
      </c>
      <c r="H96" s="8">
        <v>66.48</v>
      </c>
      <c r="I96" s="12">
        <f t="shared" si="3"/>
        <v>61.778317471052418</v>
      </c>
      <c r="J96" s="8">
        <v>1931</v>
      </c>
      <c r="K96" s="8">
        <v>3549</v>
      </c>
      <c r="L96" s="8">
        <v>21.16</v>
      </c>
      <c r="M96" s="8">
        <v>62</v>
      </c>
      <c r="N96" s="8">
        <v>1.04</v>
      </c>
      <c r="O96" s="8">
        <v>0.96</v>
      </c>
      <c r="P96" s="8">
        <v>0.94</v>
      </c>
      <c r="Q96" s="11">
        <f t="shared" si="4"/>
        <v>123391.89276218203</v>
      </c>
      <c r="R96" s="37">
        <f t="shared" si="5"/>
        <v>0.12277493329837112</v>
      </c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</row>
    <row r="97" spans="1:70" ht="17.399999999999999" x14ac:dyDescent="0.3">
      <c r="A97" s="8">
        <v>92</v>
      </c>
      <c r="B97" s="8">
        <v>2420</v>
      </c>
      <c r="C97" s="8">
        <v>191.97</v>
      </c>
      <c r="D97" s="8">
        <v>56.22</v>
      </c>
      <c r="E97" s="13">
        <v>54.81</v>
      </c>
      <c r="F97" s="11">
        <v>57.98</v>
      </c>
      <c r="G97" s="8">
        <v>0.83</v>
      </c>
      <c r="H97" s="8">
        <v>59.46</v>
      </c>
      <c r="I97" s="12">
        <f t="shared" si="3"/>
        <v>55.522991163757567</v>
      </c>
      <c r="J97" s="8">
        <v>2300</v>
      </c>
      <c r="K97" s="8">
        <v>3569</v>
      </c>
      <c r="L97" s="8">
        <v>42.27</v>
      </c>
      <c r="M97" s="8">
        <v>56</v>
      </c>
      <c r="N97" s="8">
        <v>1.03</v>
      </c>
      <c r="O97" s="8">
        <v>0.97</v>
      </c>
      <c r="P97" s="8">
        <v>0.93</v>
      </c>
      <c r="Q97" s="11">
        <f t="shared" si="4"/>
        <v>89577.092410862213</v>
      </c>
      <c r="R97" s="37">
        <f t="shared" si="5"/>
        <v>8.9129206948807896E-2</v>
      </c>
      <c r="W97" s="20"/>
      <c r="X97" s="40" t="s">
        <v>23</v>
      </c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</row>
    <row r="98" spans="1:70" x14ac:dyDescent="0.3">
      <c r="A98" s="8">
        <v>93</v>
      </c>
      <c r="B98" s="8">
        <v>2788</v>
      </c>
      <c r="C98" s="8">
        <v>202.31</v>
      </c>
      <c r="D98" s="8">
        <v>60.86</v>
      </c>
      <c r="E98" s="13">
        <v>58.32</v>
      </c>
      <c r="F98" s="11">
        <v>7.57</v>
      </c>
      <c r="G98" s="8">
        <v>0.86</v>
      </c>
      <c r="H98" s="8">
        <v>64.03</v>
      </c>
      <c r="I98" s="12">
        <f t="shared" si="3"/>
        <v>59.595237701412834</v>
      </c>
      <c r="J98" s="8">
        <v>2253</v>
      </c>
      <c r="K98" s="8">
        <v>3633</v>
      </c>
      <c r="L98" s="8">
        <v>38.659999999999997</v>
      </c>
      <c r="M98" s="8">
        <v>58</v>
      </c>
      <c r="N98" s="8">
        <v>1.04</v>
      </c>
      <c r="O98" s="8">
        <v>0.96</v>
      </c>
      <c r="P98" s="8">
        <v>0.94</v>
      </c>
      <c r="Q98" s="11">
        <f t="shared" si="4"/>
        <v>110767.68180769264</v>
      </c>
      <c r="R98" s="37">
        <f t="shared" si="5"/>
        <v>0.11021384339865418</v>
      </c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</row>
    <row r="99" spans="1:70" x14ac:dyDescent="0.3">
      <c r="A99" s="8">
        <v>94</v>
      </c>
      <c r="B99" s="8">
        <v>2092</v>
      </c>
      <c r="C99" s="8">
        <v>169.82</v>
      </c>
      <c r="D99" s="8">
        <v>52.68</v>
      </c>
      <c r="E99" s="13">
        <v>50.57</v>
      </c>
      <c r="F99" s="11">
        <v>7.84</v>
      </c>
      <c r="G99" s="8">
        <v>0.91</v>
      </c>
      <c r="H99" s="8">
        <v>55.79</v>
      </c>
      <c r="I99" s="12">
        <f t="shared" si="3"/>
        <v>51.623329540685788</v>
      </c>
      <c r="J99" s="8">
        <v>2603</v>
      </c>
      <c r="K99" s="8">
        <v>3715</v>
      </c>
      <c r="L99" s="8">
        <v>14.53</v>
      </c>
      <c r="M99" s="8">
        <v>51.86</v>
      </c>
      <c r="N99" s="8">
        <v>1.04</v>
      </c>
      <c r="O99" s="8">
        <v>0.96</v>
      </c>
      <c r="P99" s="8">
        <v>0.95</v>
      </c>
      <c r="Q99" s="11">
        <f t="shared" si="4"/>
        <v>71997.336932743099</v>
      </c>
      <c r="R99" s="37">
        <f t="shared" si="5"/>
        <v>7.1637350248079379E-2</v>
      </c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</row>
    <row r="100" spans="1:70" x14ac:dyDescent="0.3">
      <c r="A100" s="8">
        <v>95</v>
      </c>
      <c r="B100" s="8">
        <v>2956</v>
      </c>
      <c r="C100" s="8">
        <v>210.79</v>
      </c>
      <c r="D100" s="8">
        <v>64.2</v>
      </c>
      <c r="E100" s="13">
        <v>58.63</v>
      </c>
      <c r="F100" s="11">
        <v>58.93</v>
      </c>
      <c r="G100" s="8">
        <v>0.84</v>
      </c>
      <c r="H100" s="8">
        <v>70.94</v>
      </c>
      <c r="I100" s="12">
        <f t="shared" si="3"/>
        <v>61.364526361256964</v>
      </c>
      <c r="J100" s="8">
        <v>2317</v>
      </c>
      <c r="K100" s="8">
        <v>3751</v>
      </c>
      <c r="L100" s="8">
        <v>68.5</v>
      </c>
      <c r="M100" s="8">
        <v>60</v>
      </c>
      <c r="N100" s="8">
        <v>1.1000000000000001</v>
      </c>
      <c r="O100" s="8">
        <v>0.91</v>
      </c>
      <c r="P100" s="8">
        <v>0.94</v>
      </c>
      <c r="Q100" s="11">
        <f t="shared" si="4"/>
        <v>120929.02661591704</v>
      </c>
      <c r="R100" s="37">
        <f t="shared" si="5"/>
        <v>0.12032438148283746</v>
      </c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</row>
    <row r="101" spans="1:70" x14ac:dyDescent="0.3">
      <c r="A101" s="8"/>
      <c r="B101" s="8"/>
      <c r="C101" s="8"/>
      <c r="D101" s="8"/>
      <c r="E101" s="13"/>
      <c r="F101" s="11"/>
      <c r="G101" s="8"/>
      <c r="H101" s="8"/>
      <c r="I101" s="12"/>
      <c r="J101" s="8"/>
      <c r="K101" s="8"/>
      <c r="L101" s="8"/>
      <c r="M101" s="8"/>
      <c r="N101" s="8"/>
      <c r="O101" s="8"/>
      <c r="P101" s="8"/>
      <c r="Q101" s="8"/>
      <c r="R101" s="37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</row>
    <row r="102" spans="1:70" x14ac:dyDescent="0.3">
      <c r="A102" s="8"/>
      <c r="B102" s="8"/>
      <c r="C102" s="8"/>
      <c r="D102" s="8"/>
      <c r="E102" s="13"/>
      <c r="F102" s="11"/>
      <c r="G102" s="8"/>
      <c r="H102" s="8"/>
      <c r="I102" s="12"/>
      <c r="J102" s="8"/>
      <c r="K102" s="8"/>
      <c r="L102" s="8"/>
      <c r="M102" s="8"/>
      <c r="N102" s="8"/>
      <c r="O102" s="8"/>
      <c r="P102" s="8"/>
      <c r="Q102" s="8"/>
      <c r="R102" s="37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</row>
    <row r="103" spans="1:70" x14ac:dyDescent="0.3">
      <c r="A103" s="8"/>
      <c r="B103" s="8"/>
      <c r="C103" s="8"/>
      <c r="D103" s="8"/>
      <c r="E103" s="13"/>
      <c r="F103" s="11"/>
      <c r="G103" s="8"/>
      <c r="H103" s="8"/>
      <c r="I103" s="12"/>
      <c r="J103" s="8"/>
      <c r="K103" s="8"/>
      <c r="L103" s="8"/>
      <c r="M103" s="8"/>
      <c r="N103" s="8"/>
      <c r="O103" s="8"/>
      <c r="P103" s="8"/>
      <c r="Q103" s="8"/>
      <c r="R103" s="37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</row>
    <row r="104" spans="1:70" x14ac:dyDescent="0.3">
      <c r="A104" s="8"/>
      <c r="B104" s="8"/>
      <c r="C104" s="8"/>
      <c r="D104" s="8"/>
      <c r="E104" s="13"/>
      <c r="F104" s="11"/>
      <c r="G104" s="8"/>
      <c r="H104" s="8"/>
      <c r="I104" s="12"/>
      <c r="J104" s="8"/>
      <c r="K104" s="8"/>
      <c r="L104" s="8"/>
      <c r="M104" s="8"/>
      <c r="N104" s="8"/>
      <c r="O104" s="8"/>
      <c r="P104" s="8"/>
      <c r="Q104" s="8"/>
      <c r="R104" s="37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</row>
    <row r="105" spans="1:70" x14ac:dyDescent="0.3">
      <c r="A105" s="8"/>
      <c r="B105" s="8"/>
      <c r="C105" s="8"/>
      <c r="D105" s="8"/>
      <c r="E105" s="13"/>
      <c r="F105" s="11"/>
      <c r="G105" s="8"/>
      <c r="H105" s="8"/>
      <c r="I105" s="12"/>
      <c r="J105" s="8"/>
      <c r="K105" s="8"/>
      <c r="L105" s="8"/>
      <c r="M105" s="8"/>
      <c r="N105" s="8"/>
      <c r="O105" s="8"/>
      <c r="P105" s="8"/>
      <c r="Q105" s="8"/>
      <c r="R105" s="37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</row>
    <row r="106" spans="1:70" x14ac:dyDescent="0.3">
      <c r="A106" s="8"/>
      <c r="B106" s="8"/>
      <c r="C106" s="8"/>
      <c r="D106" s="8"/>
      <c r="E106" s="13"/>
      <c r="F106" s="11"/>
      <c r="G106" s="8"/>
      <c r="H106" s="8"/>
      <c r="I106" s="12"/>
      <c r="J106" s="8"/>
      <c r="K106" s="8"/>
      <c r="L106" s="8"/>
      <c r="M106" s="8"/>
      <c r="N106" s="8"/>
      <c r="O106" s="8"/>
      <c r="P106" s="8"/>
      <c r="Q106" s="8"/>
      <c r="R106" s="37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</row>
    <row r="107" spans="1:70" x14ac:dyDescent="0.3">
      <c r="A107" s="8"/>
      <c r="B107" s="8"/>
      <c r="C107" s="8"/>
      <c r="D107" s="8"/>
      <c r="E107" s="13"/>
      <c r="F107" s="11"/>
      <c r="G107" s="8"/>
      <c r="H107" s="8"/>
      <c r="I107" s="12"/>
      <c r="J107" s="8"/>
      <c r="K107" s="8"/>
      <c r="L107" s="8"/>
      <c r="M107" s="8"/>
      <c r="N107" s="8"/>
      <c r="O107" s="8"/>
      <c r="P107" s="8"/>
      <c r="Q107" s="8"/>
      <c r="R107" s="37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</row>
    <row r="108" spans="1:70" x14ac:dyDescent="0.3">
      <c r="A108" s="8"/>
      <c r="B108" s="8"/>
      <c r="C108" s="8"/>
      <c r="D108" s="8"/>
      <c r="E108" s="13"/>
      <c r="F108" s="11"/>
      <c r="G108" s="8"/>
      <c r="H108" s="8"/>
      <c r="I108" s="12"/>
      <c r="J108" s="8"/>
      <c r="K108" s="8"/>
      <c r="L108" s="8"/>
      <c r="M108" s="8"/>
      <c r="N108" s="8"/>
      <c r="O108" s="8"/>
      <c r="P108" s="8"/>
      <c r="Q108" s="8"/>
      <c r="R108" s="37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</row>
    <row r="109" spans="1:70" x14ac:dyDescent="0.3">
      <c r="A109" s="8"/>
      <c r="B109" s="8"/>
      <c r="C109" s="8"/>
      <c r="D109" s="8"/>
      <c r="E109" s="13"/>
      <c r="F109" s="11"/>
      <c r="G109" s="8"/>
      <c r="H109" s="8"/>
      <c r="I109" s="12"/>
      <c r="J109" s="8"/>
      <c r="K109" s="8"/>
      <c r="L109" s="8"/>
      <c r="M109" s="8"/>
      <c r="N109" s="8"/>
      <c r="O109" s="8"/>
      <c r="P109" s="8"/>
      <c r="Q109" s="8"/>
      <c r="R109" s="37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</row>
    <row r="110" spans="1:70" x14ac:dyDescent="0.3">
      <c r="A110" s="8"/>
      <c r="B110" s="8"/>
      <c r="C110" s="8"/>
      <c r="D110" s="8"/>
      <c r="E110" s="13"/>
      <c r="F110" s="11"/>
      <c r="G110" s="8"/>
      <c r="H110" s="8"/>
      <c r="I110" s="12"/>
      <c r="J110" s="8"/>
      <c r="K110" s="8"/>
      <c r="L110" s="8"/>
      <c r="M110" s="8"/>
      <c r="N110" s="8"/>
      <c r="O110" s="8"/>
      <c r="P110" s="8"/>
      <c r="Q110" s="8"/>
      <c r="R110" s="37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</row>
    <row r="111" spans="1:70" x14ac:dyDescent="0.3">
      <c r="A111" s="8"/>
      <c r="B111" s="8"/>
      <c r="C111" s="8"/>
      <c r="D111" s="8"/>
      <c r="E111" s="13"/>
      <c r="F111" s="11"/>
      <c r="G111" s="8"/>
      <c r="H111" s="8"/>
      <c r="I111" s="12"/>
      <c r="J111" s="8"/>
      <c r="K111" s="8"/>
      <c r="L111" s="8"/>
      <c r="M111" s="8"/>
      <c r="N111" s="8"/>
      <c r="O111" s="8"/>
      <c r="P111" s="8"/>
      <c r="Q111" s="8"/>
      <c r="R111" s="37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</row>
    <row r="112" spans="1:70" x14ac:dyDescent="0.3">
      <c r="A112" s="8"/>
      <c r="B112" s="8"/>
      <c r="C112" s="8"/>
      <c r="D112" s="8"/>
      <c r="E112" s="13"/>
      <c r="F112" s="11"/>
      <c r="G112" s="8"/>
      <c r="H112" s="8"/>
      <c r="I112" s="12"/>
      <c r="J112" s="8"/>
      <c r="K112" s="8"/>
      <c r="L112" s="8"/>
      <c r="M112" s="8"/>
      <c r="N112" s="8"/>
      <c r="O112" s="8"/>
      <c r="P112" s="8"/>
      <c r="Q112" s="8"/>
      <c r="R112" s="37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</row>
    <row r="113" spans="1:70" x14ac:dyDescent="0.3">
      <c r="A113" s="8"/>
      <c r="B113" s="8"/>
      <c r="C113" s="8"/>
      <c r="D113" s="8"/>
      <c r="E113" s="13"/>
      <c r="F113" s="11"/>
      <c r="G113" s="8"/>
      <c r="H113" s="8"/>
      <c r="I113" s="12"/>
      <c r="J113" s="8"/>
      <c r="K113" s="8"/>
      <c r="L113" s="8"/>
      <c r="M113" s="8"/>
      <c r="N113" s="8"/>
      <c r="O113" s="8"/>
      <c r="P113" s="8"/>
      <c r="Q113" s="8"/>
      <c r="R113" s="37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</row>
    <row r="114" spans="1:70" x14ac:dyDescent="0.3">
      <c r="A114" s="8"/>
      <c r="B114" s="8"/>
      <c r="C114" s="8"/>
      <c r="D114" s="8"/>
      <c r="E114" s="13"/>
      <c r="F114" s="11"/>
      <c r="G114" s="8"/>
      <c r="H114" s="8"/>
      <c r="I114" s="12"/>
      <c r="J114" s="8"/>
      <c r="K114" s="8"/>
      <c r="L114" s="8"/>
      <c r="M114" s="8"/>
      <c r="N114" s="8"/>
      <c r="O114" s="8"/>
      <c r="P114" s="8"/>
      <c r="Q114" s="8"/>
      <c r="R114" s="37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</row>
    <row r="115" spans="1:70" x14ac:dyDescent="0.3">
      <c r="A115" s="8"/>
      <c r="B115" s="8"/>
      <c r="C115" s="8"/>
      <c r="D115" s="8"/>
      <c r="E115" s="13"/>
      <c r="F115" s="11"/>
      <c r="G115" s="8"/>
      <c r="H115" s="8"/>
      <c r="I115" s="12"/>
      <c r="J115" s="8"/>
      <c r="K115" s="8"/>
      <c r="L115" s="8"/>
      <c r="M115" s="8"/>
      <c r="N115" s="8"/>
      <c r="O115" s="8"/>
      <c r="P115" s="8"/>
      <c r="Q115" s="8"/>
      <c r="R115" s="37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</row>
    <row r="116" spans="1:70" x14ac:dyDescent="0.3">
      <c r="A116" s="8"/>
      <c r="B116" s="8"/>
      <c r="C116" s="8"/>
      <c r="D116" s="8"/>
      <c r="E116" s="13"/>
      <c r="F116" s="11"/>
      <c r="G116" s="8"/>
      <c r="H116" s="8"/>
      <c r="I116" s="12"/>
      <c r="J116" s="8"/>
      <c r="K116" s="8"/>
      <c r="L116" s="8"/>
      <c r="M116" s="8"/>
      <c r="N116" s="8"/>
      <c r="O116" s="8"/>
      <c r="P116" s="8"/>
      <c r="Q116" s="8"/>
      <c r="R116" s="37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</row>
    <row r="117" spans="1:70" x14ac:dyDescent="0.3">
      <c r="A117" s="8"/>
      <c r="B117" s="8"/>
      <c r="C117" s="8"/>
      <c r="D117" s="8"/>
      <c r="E117" s="13"/>
      <c r="F117" s="11"/>
      <c r="G117" s="8"/>
      <c r="H117" s="8"/>
      <c r="I117" s="12"/>
      <c r="J117" s="8"/>
      <c r="K117" s="8"/>
      <c r="L117" s="8"/>
      <c r="M117" s="8"/>
      <c r="N117" s="8"/>
      <c r="O117" s="8"/>
      <c r="P117" s="8"/>
      <c r="Q117" s="8"/>
      <c r="R117" s="37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</row>
    <row r="118" spans="1:70" x14ac:dyDescent="0.3">
      <c r="A118" s="8"/>
      <c r="B118" s="8"/>
      <c r="C118" s="8"/>
      <c r="D118" s="8"/>
      <c r="E118" s="13"/>
      <c r="F118" s="11"/>
      <c r="G118" s="8"/>
      <c r="H118" s="8"/>
      <c r="I118" s="12"/>
      <c r="J118" s="8"/>
      <c r="K118" s="8"/>
      <c r="L118" s="8"/>
      <c r="M118" s="8"/>
      <c r="N118" s="8"/>
      <c r="O118" s="8"/>
      <c r="P118" s="8"/>
      <c r="Q118" s="8"/>
      <c r="R118" s="37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</row>
    <row r="119" spans="1:70" x14ac:dyDescent="0.3">
      <c r="A119" s="8"/>
      <c r="B119" s="8"/>
      <c r="C119" s="8"/>
      <c r="D119" s="8"/>
      <c r="E119" s="13"/>
      <c r="F119" s="11"/>
      <c r="G119" s="8"/>
      <c r="H119" s="8"/>
      <c r="I119" s="12"/>
      <c r="J119" s="8"/>
      <c r="K119" s="8"/>
      <c r="L119" s="8"/>
      <c r="M119" s="8"/>
      <c r="N119" s="8"/>
      <c r="O119" s="8"/>
      <c r="P119" s="8"/>
      <c r="Q119" s="8"/>
      <c r="R119" s="37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</row>
    <row r="120" spans="1:70" x14ac:dyDescent="0.3">
      <c r="A120" s="8"/>
      <c r="B120" s="8"/>
      <c r="C120" s="8"/>
      <c r="D120" s="8"/>
      <c r="E120" s="13"/>
      <c r="F120" s="11"/>
      <c r="G120" s="8"/>
      <c r="H120" s="8"/>
      <c r="I120" s="12"/>
      <c r="J120" s="8"/>
      <c r="K120" s="8"/>
      <c r="L120" s="8"/>
      <c r="M120" s="8"/>
      <c r="N120" s="8"/>
      <c r="O120" s="8"/>
      <c r="P120" s="8"/>
      <c r="Q120" s="8"/>
      <c r="R120" s="37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</row>
    <row r="121" spans="1:70" x14ac:dyDescent="0.3">
      <c r="A121" s="8"/>
      <c r="B121" s="8"/>
      <c r="C121" s="8"/>
      <c r="D121" s="8"/>
      <c r="E121" s="13"/>
      <c r="F121" s="11"/>
      <c r="G121" s="8"/>
      <c r="H121" s="8"/>
      <c r="I121" s="12"/>
      <c r="J121" s="8"/>
      <c r="K121" s="8"/>
      <c r="L121" s="8"/>
      <c r="M121" s="8"/>
      <c r="N121" s="8"/>
      <c r="O121" s="8"/>
      <c r="P121" s="8"/>
      <c r="Q121" s="8"/>
      <c r="R121" s="37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</row>
    <row r="122" spans="1:70" x14ac:dyDescent="0.3">
      <c r="A122" s="8"/>
      <c r="B122" s="8"/>
      <c r="C122" s="8"/>
      <c r="D122" s="8"/>
      <c r="E122" s="13"/>
      <c r="F122" s="11"/>
      <c r="G122" s="8"/>
      <c r="H122" s="8"/>
      <c r="I122" s="12"/>
      <c r="J122" s="8"/>
      <c r="K122" s="8"/>
      <c r="L122" s="8"/>
      <c r="M122" s="8"/>
      <c r="N122" s="8"/>
      <c r="O122" s="8"/>
      <c r="P122" s="8"/>
      <c r="Q122" s="8"/>
      <c r="R122" s="37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</row>
    <row r="123" spans="1:70" x14ac:dyDescent="0.3">
      <c r="A123" s="8"/>
      <c r="B123" s="8"/>
      <c r="C123" s="8"/>
      <c r="D123" s="8"/>
      <c r="E123" s="13"/>
      <c r="F123" s="11"/>
      <c r="G123" s="8"/>
      <c r="H123" s="8"/>
      <c r="I123" s="12"/>
      <c r="J123" s="8"/>
      <c r="K123" s="8"/>
      <c r="L123" s="8"/>
      <c r="M123" s="8"/>
      <c r="N123" s="8"/>
      <c r="O123" s="8"/>
      <c r="P123" s="8"/>
      <c r="Q123" s="8"/>
      <c r="R123" s="37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</row>
    <row r="124" spans="1:70" x14ac:dyDescent="0.3">
      <c r="A124" s="8"/>
      <c r="B124" s="8"/>
      <c r="C124" s="8"/>
      <c r="D124" s="8"/>
      <c r="E124" s="13"/>
      <c r="F124" s="11"/>
      <c r="G124" s="8"/>
      <c r="H124" s="8"/>
      <c r="I124" s="12"/>
      <c r="J124" s="8"/>
      <c r="K124" s="8"/>
      <c r="L124" s="8"/>
      <c r="M124" s="8"/>
      <c r="N124" s="8"/>
      <c r="O124" s="8"/>
      <c r="P124" s="8"/>
      <c r="Q124" s="8"/>
      <c r="R124" s="37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</row>
    <row r="125" spans="1:70" x14ac:dyDescent="0.3">
      <c r="A125" s="8"/>
      <c r="B125" s="8"/>
      <c r="C125" s="8"/>
      <c r="D125" s="8"/>
      <c r="E125" s="13"/>
      <c r="F125" s="11"/>
      <c r="G125" s="8"/>
      <c r="H125" s="8"/>
      <c r="I125" s="12"/>
      <c r="J125" s="8"/>
      <c r="K125" s="8"/>
      <c r="L125" s="8"/>
      <c r="M125" s="8"/>
      <c r="N125" s="8"/>
      <c r="O125" s="8"/>
      <c r="P125" s="8"/>
      <c r="Q125" s="8"/>
      <c r="R125" s="37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</row>
    <row r="126" spans="1:70" x14ac:dyDescent="0.3">
      <c r="A126" s="8"/>
      <c r="B126" s="8"/>
      <c r="C126" s="8"/>
      <c r="D126" s="8"/>
      <c r="E126" s="13"/>
      <c r="F126" s="11"/>
      <c r="G126" s="8"/>
      <c r="H126" s="8"/>
      <c r="I126" s="12"/>
      <c r="J126" s="8"/>
      <c r="K126" s="8"/>
      <c r="L126" s="8"/>
      <c r="M126" s="8"/>
      <c r="N126" s="8"/>
      <c r="O126" s="8"/>
      <c r="P126" s="8"/>
      <c r="Q126" s="8"/>
      <c r="R126" s="37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</row>
    <row r="127" spans="1:70" x14ac:dyDescent="0.3">
      <c r="A127" s="8"/>
      <c r="B127" s="8"/>
      <c r="C127" s="8"/>
      <c r="D127" s="8"/>
      <c r="E127" s="13"/>
      <c r="F127" s="11"/>
      <c r="G127" s="8"/>
      <c r="H127" s="8"/>
      <c r="I127" s="12"/>
      <c r="J127" s="8"/>
      <c r="K127" s="8"/>
      <c r="L127" s="8"/>
      <c r="M127" s="8"/>
      <c r="N127" s="8"/>
      <c r="O127" s="8"/>
      <c r="P127" s="8"/>
      <c r="Q127" s="8"/>
      <c r="R127" s="37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</row>
    <row r="128" spans="1:70" x14ac:dyDescent="0.3">
      <c r="A128" s="8"/>
      <c r="B128" s="8"/>
      <c r="C128" s="8"/>
      <c r="D128" s="8"/>
      <c r="E128" s="13"/>
      <c r="F128" s="11"/>
      <c r="G128" s="8"/>
      <c r="H128" s="8"/>
      <c r="I128" s="12"/>
      <c r="J128" s="8"/>
      <c r="K128" s="8"/>
      <c r="L128" s="8"/>
      <c r="M128" s="8"/>
      <c r="N128" s="8"/>
      <c r="O128" s="8"/>
      <c r="P128" s="8"/>
      <c r="Q128" s="8"/>
      <c r="R128" s="37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</row>
    <row r="129" spans="1:70" x14ac:dyDescent="0.3">
      <c r="A129" s="8"/>
      <c r="B129" s="8"/>
      <c r="C129" s="8"/>
      <c r="D129" s="8"/>
      <c r="E129" s="13"/>
      <c r="F129" s="11"/>
      <c r="G129" s="8"/>
      <c r="H129" s="8"/>
      <c r="I129" s="12"/>
      <c r="J129" s="8"/>
      <c r="K129" s="8"/>
      <c r="L129" s="8"/>
      <c r="M129" s="8"/>
      <c r="N129" s="8"/>
      <c r="O129" s="8"/>
      <c r="P129" s="8"/>
      <c r="Q129" s="8"/>
      <c r="R129" s="37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</row>
    <row r="130" spans="1:70" x14ac:dyDescent="0.3">
      <c r="A130" s="8"/>
      <c r="B130" s="8"/>
      <c r="C130" s="8"/>
      <c r="D130" s="8"/>
      <c r="E130" s="13"/>
      <c r="F130" s="11"/>
      <c r="G130" s="8"/>
      <c r="H130" s="8"/>
      <c r="I130" s="12"/>
      <c r="J130" s="8"/>
      <c r="K130" s="8"/>
      <c r="L130" s="8"/>
      <c r="M130" s="8"/>
      <c r="N130" s="8"/>
      <c r="O130" s="8"/>
      <c r="P130" s="8"/>
      <c r="Q130" s="8"/>
      <c r="R130" s="37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</row>
    <row r="131" spans="1:70" x14ac:dyDescent="0.3">
      <c r="A131" s="8"/>
      <c r="B131" s="8"/>
      <c r="C131" s="8"/>
      <c r="D131" s="8"/>
      <c r="E131" s="13"/>
      <c r="F131" s="11"/>
      <c r="G131" s="8"/>
      <c r="H131" s="8"/>
      <c r="I131" s="12"/>
      <c r="J131" s="8"/>
      <c r="K131" s="8"/>
      <c r="L131" s="8"/>
      <c r="M131" s="8"/>
      <c r="N131" s="8"/>
      <c r="O131" s="8"/>
      <c r="P131" s="8"/>
      <c r="Q131" s="8"/>
      <c r="R131" s="37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</row>
    <row r="132" spans="1:70" x14ac:dyDescent="0.3">
      <c r="A132" s="8"/>
      <c r="B132" s="8"/>
      <c r="C132" s="8"/>
      <c r="D132" s="8"/>
      <c r="E132" s="13"/>
      <c r="F132" s="11"/>
      <c r="G132" s="8"/>
      <c r="H132" s="8"/>
      <c r="I132" s="12"/>
      <c r="J132" s="8"/>
      <c r="K132" s="8"/>
      <c r="L132" s="8"/>
      <c r="M132" s="8"/>
      <c r="N132" s="8"/>
      <c r="O132" s="8"/>
      <c r="P132" s="8"/>
      <c r="Q132" s="8"/>
      <c r="R132" s="37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</row>
    <row r="133" spans="1:70" x14ac:dyDescent="0.3">
      <c r="A133" s="8"/>
      <c r="B133" s="8"/>
      <c r="C133" s="8"/>
      <c r="D133" s="8"/>
      <c r="E133" s="13"/>
      <c r="F133" s="11"/>
      <c r="G133" s="8"/>
      <c r="H133" s="8"/>
      <c r="I133" s="12"/>
      <c r="J133" s="8"/>
      <c r="K133" s="8"/>
      <c r="L133" s="8"/>
      <c r="M133" s="8"/>
      <c r="N133" s="8"/>
      <c r="O133" s="8"/>
      <c r="P133" s="8"/>
      <c r="Q133" s="8"/>
      <c r="R133" s="37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</row>
    <row r="134" spans="1:70" x14ac:dyDescent="0.3">
      <c r="A134" s="8"/>
      <c r="B134" s="8"/>
      <c r="C134" s="8"/>
      <c r="D134" s="8"/>
      <c r="E134" s="13"/>
      <c r="F134" s="11"/>
      <c r="G134" s="8"/>
      <c r="H134" s="8"/>
      <c r="I134" s="12"/>
      <c r="J134" s="8"/>
      <c r="K134" s="8"/>
      <c r="L134" s="8"/>
      <c r="M134" s="8"/>
      <c r="N134" s="8"/>
      <c r="O134" s="8"/>
      <c r="P134" s="8"/>
      <c r="Q134" s="8"/>
      <c r="R134" s="37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</row>
    <row r="135" spans="1:70" x14ac:dyDescent="0.3">
      <c r="A135" s="8"/>
      <c r="B135" s="8"/>
      <c r="C135" s="8"/>
      <c r="D135" s="8"/>
      <c r="E135" s="13"/>
      <c r="F135" s="11"/>
      <c r="G135" s="8"/>
      <c r="H135" s="8"/>
      <c r="I135" s="12"/>
      <c r="J135" s="8"/>
      <c r="K135" s="8"/>
      <c r="L135" s="8"/>
      <c r="M135" s="8"/>
      <c r="N135" s="8"/>
      <c r="O135" s="8"/>
      <c r="P135" s="8"/>
      <c r="Q135" s="8"/>
      <c r="R135" s="37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</row>
    <row r="136" spans="1:70" x14ac:dyDescent="0.3">
      <c r="A136" s="8"/>
      <c r="B136" s="8"/>
      <c r="C136" s="8"/>
      <c r="D136" s="8"/>
      <c r="E136" s="13"/>
      <c r="F136" s="11"/>
      <c r="G136" s="8"/>
      <c r="H136" s="8"/>
      <c r="I136" s="12"/>
      <c r="J136" s="8"/>
      <c r="K136" s="8"/>
      <c r="L136" s="8"/>
      <c r="M136" s="8"/>
      <c r="N136" s="8"/>
      <c r="O136" s="8"/>
      <c r="P136" s="8"/>
      <c r="Q136" s="8"/>
      <c r="R136" s="37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</row>
    <row r="137" spans="1:70" x14ac:dyDescent="0.3">
      <c r="A137" s="8"/>
      <c r="B137" s="8"/>
      <c r="C137" s="8"/>
      <c r="D137" s="8"/>
      <c r="E137" s="13"/>
      <c r="F137" s="11"/>
      <c r="G137" s="8"/>
      <c r="H137" s="8"/>
      <c r="I137" s="12"/>
      <c r="J137" s="8"/>
      <c r="K137" s="8"/>
      <c r="L137" s="8"/>
      <c r="M137" s="8"/>
      <c r="N137" s="8"/>
      <c r="O137" s="8"/>
      <c r="P137" s="8"/>
      <c r="Q137" s="8"/>
      <c r="R137" s="37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</row>
    <row r="138" spans="1:70" x14ac:dyDescent="0.3">
      <c r="A138" s="8"/>
      <c r="B138" s="8"/>
      <c r="C138" s="8"/>
      <c r="D138" s="8"/>
      <c r="E138" s="13"/>
      <c r="F138" s="11"/>
      <c r="G138" s="8"/>
      <c r="H138" s="8"/>
      <c r="I138" s="12"/>
      <c r="J138" s="8"/>
      <c r="K138" s="8"/>
      <c r="L138" s="8"/>
      <c r="M138" s="8"/>
      <c r="N138" s="8"/>
      <c r="O138" s="8"/>
      <c r="P138" s="8"/>
      <c r="Q138" s="8"/>
      <c r="R138" s="37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</row>
    <row r="139" spans="1:70" x14ac:dyDescent="0.3">
      <c r="A139" s="8"/>
      <c r="B139" s="8"/>
      <c r="C139" s="8"/>
      <c r="D139" s="8"/>
      <c r="E139" s="13"/>
      <c r="F139" s="11"/>
      <c r="G139" s="8"/>
      <c r="H139" s="8"/>
      <c r="I139" s="12"/>
      <c r="J139" s="8"/>
      <c r="K139" s="8"/>
      <c r="L139" s="8"/>
      <c r="M139" s="8"/>
      <c r="N139" s="8"/>
      <c r="O139" s="8"/>
      <c r="P139" s="8"/>
      <c r="Q139" s="8"/>
      <c r="R139" s="37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</row>
    <row r="140" spans="1:70" x14ac:dyDescent="0.3">
      <c r="A140" s="8"/>
      <c r="B140" s="8"/>
      <c r="C140" s="8"/>
      <c r="D140" s="8"/>
      <c r="E140" s="13"/>
      <c r="F140" s="11"/>
      <c r="G140" s="8"/>
      <c r="H140" s="8"/>
      <c r="I140" s="12"/>
      <c r="J140" s="8"/>
      <c r="K140" s="8"/>
      <c r="L140" s="8"/>
      <c r="M140" s="8"/>
      <c r="N140" s="8"/>
      <c r="O140" s="8"/>
      <c r="P140" s="8"/>
      <c r="Q140" s="8"/>
      <c r="R140" s="37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</row>
    <row r="141" spans="1:70" x14ac:dyDescent="0.3">
      <c r="A141" s="8"/>
      <c r="B141" s="8"/>
      <c r="C141" s="8"/>
      <c r="D141" s="8"/>
      <c r="E141" s="13"/>
      <c r="F141" s="11"/>
      <c r="G141" s="8"/>
      <c r="H141" s="8"/>
      <c r="I141" s="12"/>
      <c r="J141" s="8"/>
      <c r="K141" s="8"/>
      <c r="L141" s="8"/>
      <c r="M141" s="8"/>
      <c r="N141" s="8"/>
      <c r="O141" s="8"/>
      <c r="P141" s="8"/>
      <c r="Q141" s="8"/>
      <c r="R141" s="37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</row>
    <row r="142" spans="1:70" x14ac:dyDescent="0.3">
      <c r="A142" s="8"/>
      <c r="B142" s="8"/>
      <c r="C142" s="8"/>
      <c r="D142" s="8"/>
      <c r="E142" s="13"/>
      <c r="F142" s="11"/>
      <c r="G142" s="8"/>
      <c r="H142" s="8"/>
      <c r="I142" s="12"/>
      <c r="J142" s="8"/>
      <c r="K142" s="8"/>
      <c r="L142" s="8"/>
      <c r="M142" s="8"/>
      <c r="N142" s="8"/>
      <c r="O142" s="8"/>
      <c r="P142" s="8"/>
      <c r="Q142" s="8"/>
      <c r="R142" s="37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</row>
    <row r="143" spans="1:70" x14ac:dyDescent="0.3">
      <c r="A143" s="8"/>
      <c r="B143" s="8"/>
      <c r="C143" s="8"/>
      <c r="D143" s="8"/>
      <c r="E143" s="13"/>
      <c r="F143" s="11"/>
      <c r="G143" s="8"/>
      <c r="H143" s="8"/>
      <c r="I143" s="12"/>
      <c r="J143" s="8"/>
      <c r="K143" s="8"/>
      <c r="L143" s="8"/>
      <c r="M143" s="8"/>
      <c r="N143" s="8"/>
      <c r="O143" s="8"/>
      <c r="P143" s="8"/>
      <c r="Q143" s="8"/>
      <c r="R143" s="37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</row>
    <row r="144" spans="1:70" x14ac:dyDescent="0.3">
      <c r="A144" s="8"/>
      <c r="B144" s="8"/>
      <c r="C144" s="8"/>
      <c r="D144" s="8"/>
      <c r="E144" s="13"/>
      <c r="F144" s="11"/>
      <c r="G144" s="8"/>
      <c r="H144" s="8"/>
      <c r="I144" s="12"/>
      <c r="J144" s="8"/>
      <c r="K144" s="8"/>
      <c r="L144" s="8"/>
      <c r="M144" s="8"/>
      <c r="N144" s="8"/>
      <c r="O144" s="8"/>
      <c r="P144" s="8"/>
      <c r="Q144" s="8"/>
      <c r="R144" s="37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</row>
    <row r="145" spans="1:70" x14ac:dyDescent="0.3">
      <c r="A145" s="8"/>
      <c r="B145" s="8"/>
      <c r="C145" s="8"/>
      <c r="D145" s="8"/>
      <c r="E145" s="13"/>
      <c r="F145" s="11"/>
      <c r="G145" s="8"/>
      <c r="H145" s="8"/>
      <c r="I145" s="12"/>
      <c r="J145" s="8"/>
      <c r="K145" s="8"/>
      <c r="L145" s="8"/>
      <c r="M145" s="8"/>
      <c r="N145" s="8"/>
      <c r="O145" s="8"/>
      <c r="P145" s="8"/>
      <c r="Q145" s="8"/>
      <c r="R145" s="37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</row>
    <row r="146" spans="1:70" x14ac:dyDescent="0.3">
      <c r="A146" s="8"/>
      <c r="B146" s="8"/>
      <c r="C146" s="8"/>
      <c r="D146" s="8"/>
      <c r="E146" s="13"/>
      <c r="F146" s="11"/>
      <c r="G146" s="8"/>
      <c r="H146" s="8"/>
      <c r="I146" s="12"/>
      <c r="J146" s="8"/>
      <c r="K146" s="8"/>
      <c r="L146" s="8"/>
      <c r="M146" s="8"/>
      <c r="N146" s="8"/>
      <c r="O146" s="8"/>
      <c r="P146" s="8"/>
      <c r="Q146" s="8"/>
      <c r="R146" s="37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</row>
    <row r="147" spans="1:70" x14ac:dyDescent="0.3">
      <c r="A147" s="8"/>
      <c r="B147" s="8"/>
      <c r="C147" s="8"/>
      <c r="D147" s="8"/>
      <c r="E147" s="13"/>
      <c r="F147" s="11"/>
      <c r="G147" s="8"/>
      <c r="H147" s="8"/>
      <c r="I147" s="12"/>
      <c r="J147" s="8"/>
      <c r="K147" s="8"/>
      <c r="L147" s="8"/>
      <c r="M147" s="8"/>
      <c r="N147" s="8"/>
      <c r="O147" s="8"/>
      <c r="P147" s="8"/>
      <c r="Q147" s="8"/>
      <c r="R147" s="37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</row>
    <row r="148" spans="1:70" x14ac:dyDescent="0.3">
      <c r="A148" s="8"/>
      <c r="B148" s="8"/>
      <c r="C148" s="8"/>
      <c r="D148" s="8"/>
      <c r="E148" s="13"/>
      <c r="F148" s="11"/>
      <c r="G148" s="8"/>
      <c r="H148" s="8"/>
      <c r="I148" s="12"/>
      <c r="J148" s="8"/>
      <c r="K148" s="8"/>
      <c r="L148" s="8"/>
      <c r="M148" s="8"/>
      <c r="N148" s="8"/>
      <c r="O148" s="8"/>
      <c r="P148" s="8"/>
      <c r="Q148" s="8"/>
      <c r="R148" s="37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</row>
    <row r="149" spans="1:70" x14ac:dyDescent="0.3">
      <c r="A149" s="8"/>
      <c r="B149" s="8"/>
      <c r="C149" s="8"/>
      <c r="D149" s="8"/>
      <c r="E149" s="13"/>
      <c r="F149" s="11"/>
      <c r="G149" s="8"/>
      <c r="H149" s="8"/>
      <c r="I149" s="12"/>
      <c r="J149" s="8"/>
      <c r="K149" s="8"/>
      <c r="L149" s="8"/>
      <c r="M149" s="8"/>
      <c r="N149" s="8"/>
      <c r="O149" s="8"/>
      <c r="P149" s="8"/>
      <c r="Q149" s="8"/>
      <c r="R149" s="37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</row>
    <row r="150" spans="1:70" x14ac:dyDescent="0.3">
      <c r="A150" s="8"/>
      <c r="B150" s="8"/>
      <c r="C150" s="8"/>
      <c r="D150" s="8"/>
      <c r="E150" s="13"/>
      <c r="F150" s="11"/>
      <c r="G150" s="8"/>
      <c r="H150" s="8"/>
      <c r="I150" s="12"/>
      <c r="J150" s="8"/>
      <c r="K150" s="8"/>
      <c r="L150" s="8"/>
      <c r="M150" s="8"/>
      <c r="N150" s="8"/>
      <c r="O150" s="8"/>
      <c r="P150" s="8"/>
      <c r="Q150" s="8"/>
      <c r="R150" s="37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</row>
    <row r="151" spans="1:70" x14ac:dyDescent="0.3">
      <c r="A151" s="8"/>
      <c r="B151" s="8"/>
      <c r="C151" s="8"/>
      <c r="D151" s="8"/>
      <c r="E151" s="13"/>
      <c r="F151" s="11"/>
      <c r="G151" s="8"/>
      <c r="H151" s="8"/>
      <c r="I151" s="12"/>
      <c r="J151" s="8"/>
      <c r="K151" s="8"/>
      <c r="L151" s="8"/>
      <c r="M151" s="8"/>
      <c r="N151" s="8"/>
      <c r="O151" s="8"/>
      <c r="P151" s="8"/>
      <c r="Q151" s="8"/>
      <c r="R151" s="37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</row>
    <row r="152" spans="1:70" x14ac:dyDescent="0.3">
      <c r="A152" s="8"/>
      <c r="B152" s="8"/>
      <c r="C152" s="8"/>
      <c r="D152" s="8"/>
      <c r="E152" s="13"/>
      <c r="F152" s="11"/>
      <c r="G152" s="8"/>
      <c r="H152" s="8"/>
      <c r="I152" s="12"/>
      <c r="J152" s="8"/>
      <c r="K152" s="8"/>
      <c r="L152" s="8"/>
      <c r="M152" s="8"/>
      <c r="N152" s="8"/>
      <c r="O152" s="8"/>
      <c r="P152" s="8"/>
      <c r="Q152" s="8"/>
      <c r="R152" s="37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</row>
    <row r="153" spans="1:70" x14ac:dyDescent="0.3">
      <c r="A153" s="8"/>
      <c r="B153" s="8"/>
      <c r="C153" s="8"/>
      <c r="D153" s="8"/>
      <c r="E153" s="13"/>
      <c r="F153" s="11"/>
      <c r="G153" s="8"/>
      <c r="H153" s="8"/>
      <c r="I153" s="12"/>
      <c r="J153" s="8"/>
      <c r="K153" s="8"/>
      <c r="L153" s="8"/>
      <c r="M153" s="8"/>
      <c r="N153" s="8"/>
      <c r="O153" s="8"/>
      <c r="P153" s="8"/>
      <c r="Q153" s="8"/>
      <c r="R153" s="37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</row>
    <row r="154" spans="1:70" x14ac:dyDescent="0.3">
      <c r="A154" s="8"/>
      <c r="B154" s="8"/>
      <c r="C154" s="8"/>
      <c r="D154" s="8"/>
      <c r="E154" s="13"/>
      <c r="F154" s="11"/>
      <c r="G154" s="8"/>
      <c r="H154" s="8"/>
      <c r="I154" s="12"/>
      <c r="J154" s="8"/>
      <c r="K154" s="8"/>
      <c r="L154" s="8"/>
      <c r="M154" s="8"/>
      <c r="N154" s="8"/>
      <c r="O154" s="8"/>
      <c r="P154" s="8"/>
      <c r="Q154" s="8"/>
      <c r="R154" s="37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</row>
    <row r="155" spans="1:70" x14ac:dyDescent="0.3">
      <c r="A155" s="8"/>
      <c r="B155" s="8"/>
      <c r="C155" s="8"/>
      <c r="D155" s="8"/>
      <c r="E155" s="13"/>
      <c r="F155" s="11"/>
      <c r="G155" s="8"/>
      <c r="H155" s="8"/>
      <c r="I155" s="12"/>
      <c r="J155" s="8"/>
      <c r="K155" s="8"/>
      <c r="L155" s="8"/>
      <c r="M155" s="8"/>
      <c r="N155" s="8"/>
      <c r="O155" s="8"/>
      <c r="P155" s="8"/>
      <c r="Q155" s="8"/>
      <c r="R155" s="37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</row>
    <row r="156" spans="1:70" x14ac:dyDescent="0.3">
      <c r="A156" s="8"/>
      <c r="B156" s="8"/>
      <c r="C156" s="8"/>
      <c r="D156" s="8"/>
      <c r="E156" s="13"/>
      <c r="F156" s="11"/>
      <c r="G156" s="8"/>
      <c r="H156" s="8"/>
      <c r="I156" s="12"/>
      <c r="J156" s="8"/>
      <c r="K156" s="8"/>
      <c r="L156" s="8"/>
      <c r="M156" s="8"/>
      <c r="N156" s="8"/>
      <c r="O156" s="8"/>
      <c r="P156" s="8"/>
      <c r="Q156" s="8"/>
      <c r="R156" s="37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</row>
    <row r="157" spans="1:70" x14ac:dyDescent="0.3">
      <c r="A157" s="8"/>
      <c r="B157" s="8"/>
      <c r="C157" s="8"/>
      <c r="D157" s="8"/>
      <c r="E157" s="13"/>
      <c r="F157" s="11"/>
      <c r="G157" s="8"/>
      <c r="H157" s="8"/>
      <c r="I157" s="12"/>
      <c r="J157" s="8"/>
      <c r="K157" s="8"/>
      <c r="L157" s="8"/>
      <c r="M157" s="8"/>
      <c r="N157" s="8"/>
      <c r="O157" s="8"/>
      <c r="P157" s="8"/>
      <c r="Q157" s="8"/>
      <c r="R157" s="37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</row>
    <row r="158" spans="1:70" x14ac:dyDescent="0.3">
      <c r="A158" s="8"/>
      <c r="B158" s="8"/>
      <c r="C158" s="8"/>
      <c r="D158" s="8"/>
      <c r="E158" s="13"/>
      <c r="F158" s="11"/>
      <c r="G158" s="8"/>
      <c r="H158" s="8"/>
      <c r="I158" s="12"/>
      <c r="J158" s="8"/>
      <c r="K158" s="8"/>
      <c r="L158" s="8"/>
      <c r="M158" s="8"/>
      <c r="N158" s="8"/>
      <c r="O158" s="8"/>
      <c r="P158" s="8"/>
      <c r="Q158" s="8"/>
      <c r="R158" s="37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</row>
    <row r="159" spans="1:70" x14ac:dyDescent="0.3">
      <c r="A159" s="8"/>
      <c r="B159" s="8"/>
      <c r="C159" s="8"/>
      <c r="D159" s="8"/>
      <c r="E159" s="13"/>
      <c r="F159" s="11"/>
      <c r="G159" s="8"/>
      <c r="H159" s="8"/>
      <c r="I159" s="12"/>
      <c r="J159" s="8"/>
      <c r="K159" s="8"/>
      <c r="L159" s="8"/>
      <c r="M159" s="8"/>
      <c r="N159" s="8"/>
      <c r="O159" s="8"/>
      <c r="P159" s="8"/>
      <c r="Q159" s="8"/>
      <c r="R159" s="37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</row>
    <row r="160" spans="1:70" x14ac:dyDescent="0.3">
      <c r="A160" s="8"/>
      <c r="B160" s="8"/>
      <c r="C160" s="8"/>
      <c r="D160" s="8"/>
      <c r="E160" s="13"/>
      <c r="F160" s="11"/>
      <c r="G160" s="8"/>
      <c r="H160" s="8"/>
      <c r="I160" s="12"/>
      <c r="J160" s="8"/>
      <c r="K160" s="8"/>
      <c r="L160" s="8"/>
      <c r="M160" s="8"/>
      <c r="N160" s="8"/>
      <c r="O160" s="8"/>
      <c r="P160" s="8"/>
      <c r="Q160" s="8"/>
      <c r="R160" s="37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</row>
    <row r="161" spans="1:70" x14ac:dyDescent="0.3">
      <c r="A161" s="8"/>
      <c r="B161" s="8"/>
      <c r="C161" s="8"/>
      <c r="D161" s="8"/>
      <c r="E161" s="13"/>
      <c r="F161" s="11"/>
      <c r="G161" s="8"/>
      <c r="H161" s="8"/>
      <c r="I161" s="12"/>
      <c r="J161" s="8"/>
      <c r="K161" s="8"/>
      <c r="L161" s="8"/>
      <c r="M161" s="8"/>
      <c r="N161" s="8"/>
      <c r="O161" s="8"/>
      <c r="P161" s="8"/>
      <c r="Q161" s="8"/>
      <c r="R161" s="37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</row>
    <row r="162" spans="1:70" x14ac:dyDescent="0.3">
      <c r="A162" s="8"/>
      <c r="B162" s="8"/>
      <c r="C162" s="8"/>
      <c r="D162" s="8"/>
      <c r="E162" s="13"/>
      <c r="F162" s="11"/>
      <c r="G162" s="8"/>
      <c r="H162" s="8"/>
      <c r="I162" s="12"/>
      <c r="J162" s="8"/>
      <c r="K162" s="8"/>
      <c r="L162" s="8"/>
      <c r="M162" s="8"/>
      <c r="N162" s="8"/>
      <c r="O162" s="8"/>
      <c r="P162" s="8"/>
      <c r="Q162" s="8"/>
      <c r="R162" s="37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</row>
    <row r="163" spans="1:70" x14ac:dyDescent="0.3">
      <c r="A163" s="8"/>
      <c r="B163" s="8"/>
      <c r="C163" s="8"/>
      <c r="D163" s="8"/>
      <c r="E163" s="13"/>
      <c r="F163" s="11"/>
      <c r="G163" s="8"/>
      <c r="H163" s="8"/>
      <c r="I163" s="12"/>
      <c r="J163" s="8"/>
      <c r="K163" s="8"/>
      <c r="L163" s="8"/>
      <c r="M163" s="8"/>
      <c r="N163" s="8"/>
      <c r="O163" s="8"/>
      <c r="P163" s="8"/>
      <c r="Q163" s="8"/>
      <c r="R163" s="37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</row>
    <row r="164" spans="1:70" x14ac:dyDescent="0.3">
      <c r="A164" s="8"/>
      <c r="B164" s="8"/>
      <c r="C164" s="8"/>
      <c r="D164" s="8"/>
      <c r="E164" s="13"/>
      <c r="F164" s="11"/>
      <c r="G164" s="8"/>
      <c r="H164" s="8"/>
      <c r="I164" s="12"/>
      <c r="J164" s="8"/>
      <c r="K164" s="8"/>
      <c r="L164" s="8"/>
      <c r="M164" s="8"/>
      <c r="N164" s="8"/>
      <c r="O164" s="8"/>
      <c r="P164" s="8"/>
      <c r="Q164" s="8"/>
      <c r="R164" s="37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</row>
    <row r="165" spans="1:70" x14ac:dyDescent="0.3">
      <c r="A165" s="8"/>
      <c r="B165" s="8"/>
      <c r="C165" s="8"/>
      <c r="D165" s="8"/>
      <c r="E165" s="13"/>
      <c r="F165" s="11"/>
      <c r="G165" s="8"/>
      <c r="H165" s="8"/>
      <c r="I165" s="12"/>
      <c r="J165" s="8"/>
      <c r="K165" s="8"/>
      <c r="L165" s="8"/>
      <c r="M165" s="8"/>
      <c r="N165" s="8"/>
      <c r="O165" s="8"/>
      <c r="P165" s="8"/>
      <c r="Q165" s="8"/>
      <c r="R165" s="37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</row>
    <row r="166" spans="1:70" x14ac:dyDescent="0.3">
      <c r="A166" s="8"/>
      <c r="B166" s="8"/>
      <c r="C166" s="8"/>
      <c r="D166" s="8"/>
      <c r="E166" s="13"/>
      <c r="F166" s="11"/>
      <c r="G166" s="8"/>
      <c r="H166" s="8"/>
      <c r="I166" s="12"/>
      <c r="J166" s="8"/>
      <c r="K166" s="8"/>
      <c r="L166" s="8"/>
      <c r="M166" s="8"/>
      <c r="N166" s="8"/>
      <c r="O166" s="8"/>
      <c r="P166" s="8"/>
      <c r="Q166" s="8"/>
      <c r="R166" s="37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</row>
    <row r="167" spans="1:70" x14ac:dyDescent="0.3">
      <c r="A167" s="8"/>
      <c r="B167" s="8"/>
      <c r="C167" s="8"/>
      <c r="D167" s="8"/>
      <c r="E167" s="13"/>
      <c r="F167" s="11"/>
      <c r="G167" s="8"/>
      <c r="H167" s="8"/>
      <c r="I167" s="12"/>
      <c r="J167" s="8"/>
      <c r="K167" s="8"/>
      <c r="L167" s="8"/>
      <c r="M167" s="8"/>
      <c r="N167" s="8"/>
      <c r="O167" s="8"/>
      <c r="P167" s="8"/>
      <c r="Q167" s="8"/>
      <c r="R167" s="37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</row>
    <row r="168" spans="1:70" x14ac:dyDescent="0.3">
      <c r="A168" s="8"/>
      <c r="B168" s="8"/>
      <c r="C168" s="8"/>
      <c r="D168" s="8"/>
      <c r="E168" s="13"/>
      <c r="F168" s="11"/>
      <c r="G168" s="8"/>
      <c r="H168" s="8"/>
      <c r="I168" s="12"/>
      <c r="J168" s="8"/>
      <c r="K168" s="8"/>
      <c r="L168" s="8"/>
      <c r="M168" s="8"/>
      <c r="N168" s="8"/>
      <c r="O168" s="8"/>
      <c r="P168" s="8"/>
      <c r="Q168" s="8"/>
      <c r="R168" s="37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</row>
    <row r="169" spans="1:70" x14ac:dyDescent="0.3">
      <c r="A169" s="8"/>
      <c r="B169" s="8"/>
      <c r="C169" s="8"/>
      <c r="D169" s="8"/>
      <c r="E169" s="13"/>
      <c r="F169" s="11"/>
      <c r="G169" s="8"/>
      <c r="H169" s="8"/>
      <c r="I169" s="12"/>
      <c r="J169" s="8"/>
      <c r="K169" s="8"/>
      <c r="L169" s="8"/>
      <c r="M169" s="8"/>
      <c r="N169" s="8"/>
      <c r="O169" s="8"/>
      <c r="P169" s="8"/>
      <c r="Q169" s="8"/>
      <c r="R169" s="37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</row>
    <row r="170" spans="1:70" x14ac:dyDescent="0.3">
      <c r="A170" s="8"/>
      <c r="B170" s="8"/>
      <c r="C170" s="8"/>
      <c r="D170" s="8"/>
      <c r="E170" s="13"/>
      <c r="F170" s="11"/>
      <c r="G170" s="8"/>
      <c r="H170" s="8"/>
      <c r="I170" s="12"/>
      <c r="J170" s="8"/>
      <c r="K170" s="8"/>
      <c r="L170" s="8"/>
      <c r="M170" s="8"/>
      <c r="N170" s="8"/>
      <c r="O170" s="8"/>
      <c r="P170" s="8"/>
      <c r="Q170" s="8"/>
      <c r="R170" s="37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</row>
    <row r="171" spans="1:70" x14ac:dyDescent="0.3">
      <c r="A171" s="8"/>
      <c r="B171" s="8"/>
      <c r="C171" s="8"/>
      <c r="D171" s="8"/>
      <c r="E171" s="13"/>
      <c r="F171" s="11"/>
      <c r="G171" s="8"/>
      <c r="H171" s="8"/>
      <c r="I171" s="12"/>
      <c r="J171" s="8"/>
      <c r="K171" s="8"/>
      <c r="L171" s="8"/>
      <c r="M171" s="8"/>
      <c r="N171" s="8"/>
      <c r="O171" s="8"/>
      <c r="P171" s="8"/>
      <c r="Q171" s="8"/>
      <c r="R171" s="37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</row>
    <row r="172" spans="1:70" x14ac:dyDescent="0.3">
      <c r="A172" s="8"/>
      <c r="B172" s="8"/>
      <c r="C172" s="8"/>
      <c r="D172" s="8"/>
      <c r="E172" s="13"/>
      <c r="F172" s="11"/>
      <c r="G172" s="8"/>
      <c r="H172" s="8"/>
      <c r="I172" s="12"/>
      <c r="J172" s="8"/>
      <c r="K172" s="8"/>
      <c r="L172" s="8"/>
      <c r="M172" s="8"/>
      <c r="N172" s="8"/>
      <c r="O172" s="8"/>
      <c r="P172" s="8"/>
      <c r="Q172" s="8"/>
      <c r="R172" s="37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</row>
    <row r="173" spans="1:70" x14ac:dyDescent="0.3">
      <c r="A173" s="8"/>
      <c r="B173" s="8"/>
      <c r="C173" s="8"/>
      <c r="D173" s="8"/>
      <c r="E173" s="13"/>
      <c r="F173" s="11"/>
      <c r="G173" s="8"/>
      <c r="H173" s="8"/>
      <c r="I173" s="12"/>
      <c r="J173" s="8"/>
      <c r="K173" s="8"/>
      <c r="L173" s="8"/>
      <c r="M173" s="8"/>
      <c r="N173" s="8"/>
      <c r="O173" s="8"/>
      <c r="P173" s="8"/>
      <c r="Q173" s="8"/>
      <c r="R173" s="37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</row>
    <row r="174" spans="1:70" x14ac:dyDescent="0.3">
      <c r="A174" s="8"/>
      <c r="B174" s="8"/>
      <c r="C174" s="8"/>
      <c r="D174" s="8"/>
      <c r="E174" s="13"/>
      <c r="F174" s="11"/>
      <c r="G174" s="8"/>
      <c r="H174" s="8"/>
      <c r="I174" s="12"/>
      <c r="J174" s="8"/>
      <c r="K174" s="8"/>
      <c r="L174" s="8"/>
      <c r="M174" s="8"/>
      <c r="N174" s="8"/>
      <c r="O174" s="8"/>
      <c r="P174" s="8"/>
      <c r="Q174" s="8"/>
      <c r="R174" s="37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</row>
    <row r="175" spans="1:70" x14ac:dyDescent="0.3">
      <c r="A175" s="8"/>
      <c r="B175" s="8"/>
      <c r="C175" s="8"/>
      <c r="D175" s="8"/>
      <c r="E175" s="13"/>
      <c r="F175" s="11"/>
      <c r="G175" s="8"/>
      <c r="H175" s="8"/>
      <c r="I175" s="12"/>
      <c r="J175" s="8"/>
      <c r="K175" s="8"/>
      <c r="L175" s="8"/>
      <c r="M175" s="8"/>
      <c r="N175" s="8"/>
      <c r="O175" s="8"/>
      <c r="P175" s="8"/>
      <c r="Q175" s="8"/>
      <c r="R175" s="37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</row>
    <row r="176" spans="1:70" x14ac:dyDescent="0.3">
      <c r="A176" s="8"/>
      <c r="B176" s="8"/>
      <c r="C176" s="8"/>
      <c r="D176" s="8"/>
      <c r="E176" s="13"/>
      <c r="F176" s="11"/>
      <c r="G176" s="8"/>
      <c r="H176" s="8"/>
      <c r="I176" s="12"/>
      <c r="J176" s="8"/>
      <c r="K176" s="8"/>
      <c r="L176" s="8"/>
      <c r="M176" s="8"/>
      <c r="N176" s="8"/>
      <c r="O176" s="8"/>
      <c r="P176" s="8"/>
      <c r="Q176" s="8"/>
      <c r="R176" s="37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</row>
    <row r="177" spans="1:70" x14ac:dyDescent="0.3">
      <c r="A177" s="8"/>
      <c r="B177" s="8"/>
      <c r="C177" s="8"/>
      <c r="D177" s="8"/>
      <c r="E177" s="13"/>
      <c r="F177" s="11"/>
      <c r="G177" s="8"/>
      <c r="H177" s="8"/>
      <c r="I177" s="12"/>
      <c r="J177" s="8"/>
      <c r="K177" s="8"/>
      <c r="L177" s="8"/>
      <c r="M177" s="8"/>
      <c r="N177" s="8"/>
      <c r="O177" s="8"/>
      <c r="P177" s="8"/>
      <c r="Q177" s="8"/>
      <c r="R177" s="37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</row>
    <row r="178" spans="1:70" x14ac:dyDescent="0.3">
      <c r="A178" s="8"/>
      <c r="B178" s="8"/>
      <c r="C178" s="8"/>
      <c r="D178" s="8"/>
      <c r="E178" s="13"/>
      <c r="F178" s="11"/>
      <c r="G178" s="8"/>
      <c r="H178" s="8"/>
      <c r="I178" s="12"/>
      <c r="J178" s="8"/>
      <c r="K178" s="8"/>
      <c r="L178" s="8"/>
      <c r="M178" s="8"/>
      <c r="N178" s="8"/>
      <c r="O178" s="8"/>
      <c r="P178" s="8"/>
      <c r="Q178" s="8"/>
      <c r="R178" s="37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</row>
    <row r="179" spans="1:70" x14ac:dyDescent="0.3">
      <c r="A179" s="8"/>
      <c r="B179" s="8"/>
      <c r="C179" s="8"/>
      <c r="D179" s="8"/>
      <c r="E179" s="13"/>
      <c r="F179" s="11"/>
      <c r="G179" s="8"/>
      <c r="H179" s="8"/>
      <c r="I179" s="12"/>
      <c r="J179" s="8"/>
      <c r="K179" s="8"/>
      <c r="L179" s="8"/>
      <c r="M179" s="8"/>
      <c r="N179" s="8"/>
      <c r="O179" s="8"/>
      <c r="P179" s="8"/>
      <c r="Q179" s="8"/>
      <c r="R179" s="37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</row>
    <row r="180" spans="1:70" x14ac:dyDescent="0.3">
      <c r="A180" s="8"/>
      <c r="B180" s="8"/>
      <c r="C180" s="8"/>
      <c r="D180" s="8"/>
      <c r="E180" s="13"/>
      <c r="F180" s="11"/>
      <c r="G180" s="8"/>
      <c r="H180" s="8"/>
      <c r="I180" s="12"/>
      <c r="J180" s="8"/>
      <c r="K180" s="8"/>
      <c r="L180" s="8"/>
      <c r="M180" s="8"/>
      <c r="N180" s="8"/>
      <c r="O180" s="8"/>
      <c r="P180" s="8"/>
      <c r="Q180" s="8"/>
      <c r="R180" s="37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</row>
    <row r="181" spans="1:70" x14ac:dyDescent="0.3">
      <c r="A181" s="8"/>
      <c r="B181" s="8"/>
      <c r="C181" s="8"/>
      <c r="D181" s="8"/>
      <c r="E181" s="13"/>
      <c r="F181" s="11"/>
      <c r="G181" s="8"/>
      <c r="H181" s="8"/>
      <c r="I181" s="12"/>
      <c r="J181" s="8"/>
      <c r="K181" s="8"/>
      <c r="L181" s="8"/>
      <c r="M181" s="8"/>
      <c r="N181" s="8"/>
      <c r="O181" s="8"/>
      <c r="P181" s="8"/>
      <c r="Q181" s="8"/>
      <c r="R181" s="37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</row>
    <row r="182" spans="1:70" x14ac:dyDescent="0.3">
      <c r="A182" s="8"/>
      <c r="B182" s="8"/>
      <c r="C182" s="8"/>
      <c r="D182" s="8"/>
      <c r="E182" s="13"/>
      <c r="F182" s="11"/>
      <c r="G182" s="8"/>
      <c r="H182" s="8"/>
      <c r="I182" s="12"/>
      <c r="J182" s="8"/>
      <c r="K182" s="8"/>
      <c r="L182" s="8"/>
      <c r="M182" s="8"/>
      <c r="N182" s="8"/>
      <c r="O182" s="8"/>
      <c r="P182" s="8"/>
      <c r="Q182" s="8"/>
      <c r="R182" s="37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</row>
    <row r="183" spans="1:70" x14ac:dyDescent="0.3">
      <c r="A183" s="8"/>
      <c r="B183" s="8"/>
      <c r="C183" s="8"/>
      <c r="D183" s="8"/>
      <c r="E183" s="13"/>
      <c r="F183" s="11"/>
      <c r="G183" s="8"/>
      <c r="H183" s="8"/>
      <c r="I183" s="12"/>
      <c r="J183" s="8"/>
      <c r="K183" s="8"/>
      <c r="L183" s="8"/>
      <c r="M183" s="8"/>
      <c r="N183" s="8"/>
      <c r="O183" s="8"/>
      <c r="P183" s="8"/>
      <c r="Q183" s="8"/>
      <c r="R183" s="37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</row>
    <row r="184" spans="1:70" x14ac:dyDescent="0.3">
      <c r="A184" s="8"/>
      <c r="B184" s="8"/>
      <c r="C184" s="8"/>
      <c r="D184" s="8"/>
      <c r="E184" s="13"/>
      <c r="F184" s="11"/>
      <c r="G184" s="8"/>
      <c r="H184" s="8"/>
      <c r="I184" s="12"/>
      <c r="J184" s="8"/>
      <c r="K184" s="8"/>
      <c r="L184" s="8"/>
      <c r="M184" s="8"/>
      <c r="N184" s="8"/>
      <c r="O184" s="8"/>
      <c r="P184" s="8"/>
      <c r="Q184" s="8"/>
      <c r="R184" s="37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</row>
    <row r="185" spans="1:70" x14ac:dyDescent="0.3">
      <c r="A185" s="8"/>
      <c r="B185" s="8"/>
      <c r="C185" s="8"/>
      <c r="D185" s="8"/>
      <c r="E185" s="13"/>
      <c r="F185" s="11"/>
      <c r="G185" s="8"/>
      <c r="H185" s="8"/>
      <c r="I185" s="12"/>
      <c r="J185" s="8"/>
      <c r="K185" s="8"/>
      <c r="L185" s="8"/>
      <c r="M185" s="8"/>
      <c r="N185" s="8"/>
      <c r="O185" s="8"/>
      <c r="P185" s="8"/>
      <c r="Q185" s="8"/>
      <c r="R185" s="37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</row>
    <row r="186" spans="1:70" x14ac:dyDescent="0.3">
      <c r="A186" s="8"/>
      <c r="B186" s="8"/>
      <c r="C186" s="8"/>
      <c r="D186" s="8"/>
      <c r="E186" s="13"/>
      <c r="F186" s="11"/>
      <c r="G186" s="8"/>
      <c r="H186" s="8"/>
      <c r="I186" s="12"/>
      <c r="J186" s="8"/>
      <c r="K186" s="8"/>
      <c r="L186" s="8"/>
      <c r="M186" s="8"/>
      <c r="N186" s="8"/>
      <c r="O186" s="8"/>
      <c r="P186" s="8"/>
      <c r="Q186" s="8"/>
      <c r="R186" s="37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</row>
    <row r="187" spans="1:70" x14ac:dyDescent="0.3">
      <c r="A187" s="8"/>
      <c r="B187" s="8"/>
      <c r="C187" s="8"/>
      <c r="D187" s="8"/>
      <c r="E187" s="13"/>
      <c r="F187" s="11"/>
      <c r="G187" s="8"/>
      <c r="H187" s="8"/>
      <c r="I187" s="12"/>
      <c r="J187" s="8"/>
      <c r="K187" s="8"/>
      <c r="L187" s="8"/>
      <c r="M187" s="8"/>
      <c r="N187" s="8"/>
      <c r="O187" s="8"/>
      <c r="P187" s="8"/>
      <c r="Q187" s="8"/>
      <c r="R187" s="37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</row>
    <row r="188" spans="1:70" x14ac:dyDescent="0.3">
      <c r="A188" s="8"/>
      <c r="B188" s="8"/>
      <c r="C188" s="8"/>
      <c r="D188" s="8"/>
      <c r="E188" s="13"/>
      <c r="F188" s="11"/>
      <c r="G188" s="8"/>
      <c r="H188" s="8"/>
      <c r="I188" s="12"/>
      <c r="J188" s="8"/>
      <c r="K188" s="8"/>
      <c r="L188" s="8"/>
      <c r="M188" s="8"/>
      <c r="N188" s="8"/>
      <c r="O188" s="8"/>
      <c r="P188" s="8"/>
      <c r="Q188" s="8"/>
      <c r="R188" s="37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</row>
    <row r="189" spans="1:70" x14ac:dyDescent="0.3">
      <c r="A189" s="8"/>
      <c r="B189" s="8"/>
      <c r="C189" s="8"/>
      <c r="D189" s="8"/>
      <c r="E189" s="13"/>
      <c r="F189" s="11"/>
      <c r="G189" s="8"/>
      <c r="H189" s="8"/>
      <c r="I189" s="12"/>
      <c r="J189" s="8"/>
      <c r="K189" s="8"/>
      <c r="L189" s="8"/>
      <c r="M189" s="8"/>
      <c r="N189" s="8"/>
      <c r="O189" s="8"/>
      <c r="P189" s="8"/>
      <c r="Q189" s="8"/>
      <c r="R189" s="37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</row>
    <row r="190" spans="1:70" x14ac:dyDescent="0.3">
      <c r="A190" s="8"/>
      <c r="B190" s="8"/>
      <c r="C190" s="8"/>
      <c r="D190" s="8"/>
      <c r="E190" s="13"/>
      <c r="F190" s="11"/>
      <c r="G190" s="8"/>
      <c r="H190" s="8"/>
      <c r="I190" s="12"/>
      <c r="J190" s="8"/>
      <c r="K190" s="8"/>
      <c r="L190" s="8"/>
      <c r="M190" s="8"/>
      <c r="N190" s="8"/>
      <c r="O190" s="8"/>
      <c r="P190" s="8"/>
      <c r="Q190" s="8"/>
      <c r="R190" s="37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</row>
    <row r="191" spans="1:70" x14ac:dyDescent="0.3">
      <c r="A191" s="8"/>
      <c r="B191" s="8"/>
      <c r="C191" s="8"/>
      <c r="D191" s="8"/>
      <c r="E191" s="13"/>
      <c r="F191" s="11"/>
      <c r="G191" s="8"/>
      <c r="H191" s="8"/>
      <c r="I191" s="12"/>
      <c r="J191" s="8"/>
      <c r="K191" s="8"/>
      <c r="L191" s="8"/>
      <c r="M191" s="8"/>
      <c r="N191" s="8"/>
      <c r="O191" s="8"/>
      <c r="P191" s="8"/>
      <c r="Q191" s="8"/>
      <c r="R191" s="37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</row>
    <row r="192" spans="1:70" x14ac:dyDescent="0.3">
      <c r="A192" s="8"/>
      <c r="B192" s="8"/>
      <c r="C192" s="8"/>
      <c r="D192" s="8"/>
      <c r="E192" s="13"/>
      <c r="F192" s="11"/>
      <c r="G192" s="8"/>
      <c r="H192" s="8"/>
      <c r="I192" s="12"/>
      <c r="J192" s="8"/>
      <c r="K192" s="8"/>
      <c r="L192" s="8"/>
      <c r="M192" s="8"/>
      <c r="N192" s="8"/>
      <c r="O192" s="8"/>
      <c r="P192" s="8"/>
      <c r="Q192" s="8"/>
      <c r="R192" s="37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</row>
    <row r="193" spans="1:70" x14ac:dyDescent="0.3">
      <c r="A193" s="8"/>
      <c r="B193" s="8"/>
      <c r="C193" s="8"/>
      <c r="D193" s="8"/>
      <c r="E193" s="13"/>
      <c r="F193" s="11"/>
      <c r="G193" s="8"/>
      <c r="H193" s="8"/>
      <c r="I193" s="12"/>
      <c r="J193" s="8"/>
      <c r="K193" s="8"/>
      <c r="L193" s="8"/>
      <c r="M193" s="8"/>
      <c r="N193" s="8"/>
      <c r="O193" s="8"/>
      <c r="P193" s="8"/>
      <c r="Q193" s="8"/>
      <c r="R193" s="37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</row>
    <row r="194" spans="1:70" x14ac:dyDescent="0.3">
      <c r="A194" s="8"/>
      <c r="B194" s="8"/>
      <c r="C194" s="8"/>
      <c r="D194" s="8"/>
      <c r="E194" s="13"/>
      <c r="F194" s="11"/>
      <c r="G194" s="8"/>
      <c r="H194" s="8"/>
      <c r="I194" s="12"/>
      <c r="J194" s="8"/>
      <c r="K194" s="8"/>
      <c r="L194" s="8"/>
      <c r="M194" s="8"/>
      <c r="N194" s="8"/>
      <c r="O194" s="8"/>
      <c r="P194" s="8"/>
      <c r="Q194" s="8"/>
      <c r="R194" s="37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</row>
    <row r="195" spans="1:70" x14ac:dyDescent="0.3">
      <c r="A195" s="8"/>
      <c r="B195" s="8"/>
      <c r="C195" s="8"/>
      <c r="D195" s="8"/>
      <c r="E195" s="13"/>
      <c r="F195" s="11"/>
      <c r="G195" s="8"/>
      <c r="H195" s="8"/>
      <c r="I195" s="12"/>
      <c r="J195" s="8"/>
      <c r="K195" s="8"/>
      <c r="L195" s="8"/>
      <c r="M195" s="8"/>
      <c r="N195" s="8"/>
      <c r="O195" s="8"/>
      <c r="P195" s="8"/>
      <c r="Q195" s="8"/>
      <c r="R195" s="37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</row>
    <row r="196" spans="1:70" x14ac:dyDescent="0.3">
      <c r="A196" s="8"/>
      <c r="B196" s="8"/>
      <c r="C196" s="8"/>
      <c r="D196" s="8"/>
      <c r="E196" s="13"/>
      <c r="F196" s="11"/>
      <c r="G196" s="8"/>
      <c r="H196" s="8"/>
      <c r="I196" s="12"/>
      <c r="J196" s="8"/>
      <c r="K196" s="8"/>
      <c r="L196" s="8"/>
      <c r="M196" s="8"/>
      <c r="N196" s="8"/>
      <c r="O196" s="8"/>
      <c r="P196" s="8"/>
      <c r="Q196" s="8"/>
      <c r="R196" s="37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</row>
    <row r="197" spans="1:70" x14ac:dyDescent="0.3">
      <c r="A197" s="8"/>
      <c r="B197" s="8"/>
      <c r="C197" s="8"/>
      <c r="D197" s="8"/>
      <c r="E197" s="13"/>
      <c r="F197" s="11"/>
      <c r="G197" s="8"/>
      <c r="H197" s="8"/>
      <c r="I197" s="12"/>
      <c r="J197" s="8"/>
      <c r="K197" s="8"/>
      <c r="L197" s="8"/>
      <c r="M197" s="8"/>
      <c r="N197" s="8"/>
      <c r="O197" s="8"/>
      <c r="P197" s="8"/>
      <c r="Q197" s="8"/>
      <c r="R197" s="37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</row>
    <row r="198" spans="1:70" x14ac:dyDescent="0.3">
      <c r="A198" s="8"/>
      <c r="B198" s="8"/>
      <c r="C198" s="8"/>
      <c r="D198" s="8"/>
      <c r="E198" s="13"/>
      <c r="F198" s="11"/>
      <c r="G198" s="8"/>
      <c r="H198" s="8"/>
      <c r="I198" s="12"/>
      <c r="J198" s="8"/>
      <c r="K198" s="8"/>
      <c r="L198" s="8"/>
      <c r="M198" s="8"/>
      <c r="N198" s="8"/>
      <c r="O198" s="8"/>
      <c r="P198" s="8"/>
      <c r="Q198" s="8"/>
      <c r="R198" s="37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</row>
    <row r="199" spans="1:70" x14ac:dyDescent="0.3">
      <c r="A199" s="8"/>
      <c r="B199" s="8"/>
      <c r="C199" s="8"/>
      <c r="D199" s="8"/>
      <c r="E199" s="13"/>
      <c r="F199" s="11"/>
      <c r="G199" s="8"/>
      <c r="H199" s="8"/>
      <c r="I199" s="12"/>
      <c r="J199" s="8"/>
      <c r="K199" s="8"/>
      <c r="L199" s="8"/>
      <c r="M199" s="8"/>
      <c r="N199" s="8"/>
      <c r="O199" s="8"/>
      <c r="P199" s="8"/>
      <c r="Q199" s="8"/>
      <c r="R199" s="37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</row>
    <row r="200" spans="1:70" x14ac:dyDescent="0.3">
      <c r="A200" s="8"/>
      <c r="B200" s="8"/>
      <c r="C200" s="8"/>
      <c r="D200" s="8"/>
      <c r="E200" s="13"/>
      <c r="F200" s="11"/>
      <c r="G200" s="8"/>
      <c r="H200" s="8"/>
      <c r="I200" s="12"/>
      <c r="J200" s="8"/>
      <c r="K200" s="8"/>
      <c r="L200" s="8"/>
      <c r="M200" s="8"/>
      <c r="N200" s="8"/>
      <c r="O200" s="8"/>
      <c r="P200" s="8"/>
      <c r="Q200" s="8"/>
      <c r="R200" s="37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</row>
    <row r="201" spans="1:70" x14ac:dyDescent="0.3">
      <c r="A201" s="8"/>
      <c r="B201" s="8"/>
      <c r="C201" s="8"/>
      <c r="D201" s="8"/>
      <c r="E201" s="13"/>
      <c r="F201" s="11"/>
      <c r="G201" s="8"/>
      <c r="H201" s="8"/>
      <c r="I201" s="12"/>
      <c r="J201" s="8"/>
      <c r="K201" s="8"/>
      <c r="L201" s="8"/>
      <c r="M201" s="8"/>
      <c r="N201" s="8"/>
      <c r="O201" s="8"/>
      <c r="P201" s="8"/>
      <c r="Q201" s="8"/>
      <c r="R201" s="37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</row>
    <row r="202" spans="1:70" x14ac:dyDescent="0.3">
      <c r="A202" s="8"/>
      <c r="B202" s="8"/>
      <c r="C202" s="8"/>
      <c r="D202" s="8"/>
      <c r="E202" s="13"/>
      <c r="F202" s="11"/>
      <c r="G202" s="8"/>
      <c r="H202" s="8"/>
      <c r="I202" s="12"/>
      <c r="J202" s="8"/>
      <c r="K202" s="8"/>
      <c r="L202" s="8"/>
      <c r="M202" s="8"/>
      <c r="N202" s="8"/>
      <c r="O202" s="8"/>
      <c r="P202" s="8"/>
      <c r="Q202" s="8"/>
      <c r="R202" s="37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</row>
    <row r="203" spans="1:70" x14ac:dyDescent="0.3">
      <c r="A203" s="8"/>
      <c r="B203" s="8"/>
      <c r="C203" s="8"/>
      <c r="D203" s="8"/>
      <c r="E203" s="13"/>
      <c r="F203" s="11"/>
      <c r="G203" s="8"/>
      <c r="H203" s="8"/>
      <c r="I203" s="12"/>
      <c r="J203" s="8"/>
      <c r="K203" s="8"/>
      <c r="L203" s="8"/>
      <c r="M203" s="8"/>
      <c r="N203" s="8"/>
      <c r="O203" s="8"/>
      <c r="P203" s="8"/>
      <c r="Q203" s="8"/>
      <c r="R203" s="37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</row>
    <row r="204" spans="1:70" x14ac:dyDescent="0.3">
      <c r="A204" s="8"/>
      <c r="B204" s="8"/>
      <c r="C204" s="8"/>
      <c r="D204" s="8"/>
      <c r="E204" s="13"/>
      <c r="F204" s="11"/>
      <c r="G204" s="8"/>
      <c r="H204" s="8"/>
      <c r="I204" s="12"/>
      <c r="J204" s="8"/>
      <c r="K204" s="8"/>
      <c r="L204" s="8"/>
      <c r="M204" s="8"/>
      <c r="N204" s="8"/>
      <c r="O204" s="8"/>
      <c r="P204" s="8"/>
      <c r="Q204" s="8"/>
      <c r="R204" s="37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</row>
    <row r="205" spans="1:70" x14ac:dyDescent="0.3">
      <c r="A205" s="8"/>
      <c r="B205" s="8"/>
      <c r="C205" s="8"/>
      <c r="D205" s="8"/>
      <c r="E205" s="13"/>
      <c r="F205" s="11"/>
      <c r="G205" s="8"/>
      <c r="H205" s="8"/>
      <c r="I205" s="12"/>
      <c r="J205" s="8"/>
      <c r="K205" s="8"/>
      <c r="L205" s="8"/>
      <c r="M205" s="8"/>
      <c r="N205" s="8"/>
      <c r="O205" s="8"/>
      <c r="P205" s="8"/>
      <c r="Q205" s="8"/>
      <c r="R205" s="37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</row>
    <row r="206" spans="1:70" x14ac:dyDescent="0.3">
      <c r="A206" s="8"/>
      <c r="B206" s="8"/>
      <c r="C206" s="8"/>
      <c r="D206" s="8"/>
      <c r="E206" s="13"/>
      <c r="F206" s="11"/>
      <c r="G206" s="8"/>
      <c r="H206" s="8"/>
      <c r="I206" s="12"/>
      <c r="J206" s="8"/>
      <c r="K206" s="8"/>
      <c r="L206" s="8"/>
      <c r="M206" s="8"/>
      <c r="N206" s="8"/>
      <c r="O206" s="8"/>
      <c r="P206" s="8"/>
      <c r="Q206" s="8"/>
      <c r="R206" s="37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</row>
    <row r="207" spans="1:70" x14ac:dyDescent="0.3">
      <c r="A207" s="8"/>
      <c r="B207" s="8"/>
      <c r="C207" s="8"/>
      <c r="D207" s="8"/>
      <c r="E207" s="13"/>
      <c r="F207" s="11"/>
      <c r="G207" s="8"/>
      <c r="H207" s="8"/>
      <c r="I207" s="12"/>
      <c r="J207" s="8"/>
      <c r="K207" s="8"/>
      <c r="L207" s="8"/>
      <c r="M207" s="8"/>
      <c r="N207" s="8"/>
      <c r="O207" s="8"/>
      <c r="P207" s="8"/>
      <c r="Q207" s="8"/>
      <c r="R207" s="37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</row>
    <row r="208" spans="1:70" x14ac:dyDescent="0.3">
      <c r="A208" s="8"/>
      <c r="B208" s="8"/>
      <c r="C208" s="8"/>
      <c r="D208" s="8"/>
      <c r="E208" s="13"/>
      <c r="F208" s="11"/>
      <c r="G208" s="8"/>
      <c r="H208" s="8"/>
      <c r="I208" s="12"/>
      <c r="J208" s="8"/>
      <c r="K208" s="8"/>
      <c r="L208" s="8"/>
      <c r="M208" s="8"/>
      <c r="N208" s="8"/>
      <c r="O208" s="8"/>
      <c r="P208" s="8"/>
      <c r="Q208" s="8"/>
      <c r="R208" s="37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</row>
    <row r="209" spans="1:70" x14ac:dyDescent="0.3">
      <c r="A209" s="8"/>
      <c r="B209" s="8"/>
      <c r="C209" s="8"/>
      <c r="D209" s="8"/>
      <c r="E209" s="13"/>
      <c r="F209" s="11"/>
      <c r="G209" s="8"/>
      <c r="H209" s="8"/>
      <c r="I209" s="12"/>
      <c r="J209" s="8"/>
      <c r="K209" s="8"/>
      <c r="L209" s="8"/>
      <c r="M209" s="8"/>
      <c r="N209" s="8"/>
      <c r="O209" s="8"/>
      <c r="P209" s="8"/>
      <c r="Q209" s="8"/>
      <c r="R209" s="37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</row>
    <row r="210" spans="1:70" x14ac:dyDescent="0.3">
      <c r="A210" s="8"/>
      <c r="B210" s="8"/>
      <c r="C210" s="8"/>
      <c r="D210" s="8"/>
      <c r="E210" s="13"/>
      <c r="F210" s="11"/>
      <c r="G210" s="8"/>
      <c r="H210" s="8"/>
      <c r="I210" s="12"/>
      <c r="J210" s="8"/>
      <c r="K210" s="8"/>
      <c r="L210" s="8"/>
      <c r="M210" s="8"/>
      <c r="N210" s="8"/>
      <c r="O210" s="8"/>
      <c r="P210" s="8"/>
      <c r="Q210" s="8"/>
      <c r="R210" s="37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</row>
    <row r="211" spans="1:70" x14ac:dyDescent="0.3">
      <c r="A211" s="8"/>
      <c r="B211" s="8"/>
      <c r="C211" s="8"/>
      <c r="D211" s="8"/>
      <c r="E211" s="13"/>
      <c r="F211" s="11"/>
      <c r="G211" s="8"/>
      <c r="H211" s="8"/>
      <c r="I211" s="12"/>
      <c r="J211" s="8"/>
      <c r="K211" s="8"/>
      <c r="L211" s="8"/>
      <c r="M211" s="8"/>
      <c r="N211" s="8"/>
      <c r="O211" s="8"/>
      <c r="P211" s="8"/>
      <c r="Q211" s="8"/>
      <c r="R211" s="37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</row>
    <row r="212" spans="1:70" x14ac:dyDescent="0.3">
      <c r="A212" s="8"/>
      <c r="B212" s="8"/>
      <c r="C212" s="8"/>
      <c r="D212" s="8"/>
      <c r="E212" s="13"/>
      <c r="F212" s="11"/>
      <c r="G212" s="8"/>
      <c r="H212" s="8"/>
      <c r="I212" s="12"/>
      <c r="J212" s="8"/>
      <c r="K212" s="8"/>
      <c r="L212" s="8"/>
      <c r="M212" s="8"/>
      <c r="N212" s="8"/>
      <c r="O212" s="8"/>
      <c r="P212" s="8"/>
      <c r="Q212" s="8"/>
      <c r="R212" s="37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</row>
    <row r="213" spans="1:70" x14ac:dyDescent="0.3">
      <c r="A213" s="8"/>
      <c r="B213" s="8"/>
      <c r="C213" s="8"/>
      <c r="D213" s="8"/>
      <c r="E213" s="13"/>
      <c r="F213" s="11"/>
      <c r="G213" s="8"/>
      <c r="H213" s="8"/>
      <c r="I213" s="12"/>
      <c r="J213" s="8"/>
      <c r="K213" s="8"/>
      <c r="L213" s="8"/>
      <c r="M213" s="8"/>
      <c r="N213" s="8"/>
      <c r="O213" s="8"/>
      <c r="P213" s="8"/>
      <c r="Q213" s="8"/>
      <c r="R213" s="37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</row>
    <row r="214" spans="1:70" x14ac:dyDescent="0.3">
      <c r="A214" s="8"/>
      <c r="B214" s="8"/>
      <c r="C214" s="8"/>
      <c r="D214" s="8"/>
      <c r="E214" s="13"/>
      <c r="F214" s="11"/>
      <c r="G214" s="8"/>
      <c r="H214" s="8"/>
      <c r="I214" s="12"/>
      <c r="J214" s="8"/>
      <c r="K214" s="8"/>
      <c r="L214" s="8"/>
      <c r="M214" s="8"/>
      <c r="N214" s="8"/>
      <c r="O214" s="8"/>
      <c r="P214" s="8"/>
      <c r="Q214" s="8"/>
      <c r="R214" s="37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</row>
    <row r="215" spans="1:70" x14ac:dyDescent="0.3">
      <c r="A215" s="8"/>
      <c r="B215" s="8"/>
      <c r="C215" s="8"/>
      <c r="D215" s="8"/>
      <c r="E215" s="13"/>
      <c r="F215" s="11"/>
      <c r="G215" s="8"/>
      <c r="H215" s="8"/>
      <c r="I215" s="12"/>
      <c r="J215" s="8"/>
      <c r="K215" s="8"/>
      <c r="L215" s="8"/>
      <c r="M215" s="8"/>
      <c r="N215" s="8"/>
      <c r="O215" s="8"/>
      <c r="P215" s="8"/>
      <c r="Q215" s="8"/>
      <c r="R215" s="37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</row>
    <row r="216" spans="1:70" x14ac:dyDescent="0.3">
      <c r="A216" s="8"/>
      <c r="B216" s="8"/>
      <c r="C216" s="8"/>
      <c r="D216" s="8"/>
      <c r="E216" s="13"/>
      <c r="F216" s="11"/>
      <c r="G216" s="8"/>
      <c r="H216" s="8"/>
      <c r="I216" s="12"/>
      <c r="J216" s="8"/>
      <c r="K216" s="8"/>
      <c r="L216" s="8"/>
      <c r="M216" s="8"/>
      <c r="N216" s="8"/>
      <c r="O216" s="8"/>
      <c r="P216" s="8"/>
      <c r="Q216" s="8"/>
      <c r="R216" s="37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</row>
    <row r="217" spans="1:70" x14ac:dyDescent="0.3">
      <c r="A217" s="8"/>
      <c r="B217" s="8"/>
      <c r="C217" s="8"/>
      <c r="D217" s="8"/>
      <c r="E217" s="13"/>
      <c r="F217" s="11"/>
      <c r="G217" s="8"/>
      <c r="H217" s="8"/>
      <c r="I217" s="12"/>
      <c r="J217" s="8"/>
      <c r="K217" s="8"/>
      <c r="L217" s="8"/>
      <c r="M217" s="8"/>
      <c r="N217" s="8"/>
      <c r="O217" s="8"/>
      <c r="P217" s="8"/>
      <c r="Q217" s="8"/>
      <c r="R217" s="37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</row>
    <row r="218" spans="1:70" x14ac:dyDescent="0.3">
      <c r="A218" s="8"/>
      <c r="B218" s="8"/>
      <c r="C218" s="8"/>
      <c r="D218" s="8"/>
      <c r="E218" s="13"/>
      <c r="F218" s="11"/>
      <c r="G218" s="8"/>
      <c r="H218" s="8"/>
      <c r="I218" s="12"/>
      <c r="J218" s="8"/>
      <c r="K218" s="8"/>
      <c r="L218" s="8"/>
      <c r="M218" s="8"/>
      <c r="N218" s="8"/>
      <c r="O218" s="8"/>
      <c r="P218" s="8"/>
      <c r="Q218" s="8"/>
      <c r="R218" s="37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</row>
    <row r="219" spans="1:70" x14ac:dyDescent="0.3">
      <c r="A219" s="8"/>
      <c r="B219" s="8"/>
      <c r="C219" s="8"/>
      <c r="D219" s="8"/>
      <c r="E219" s="13"/>
      <c r="F219" s="11"/>
      <c r="G219" s="8"/>
      <c r="H219" s="8"/>
      <c r="I219" s="12"/>
      <c r="J219" s="8"/>
      <c r="K219" s="8"/>
      <c r="L219" s="8"/>
      <c r="M219" s="8"/>
      <c r="N219" s="8"/>
      <c r="O219" s="8"/>
      <c r="P219" s="8"/>
      <c r="Q219" s="8"/>
      <c r="R219" s="37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</row>
    <row r="220" spans="1:70" x14ac:dyDescent="0.3">
      <c r="A220" s="8"/>
      <c r="B220" s="8"/>
      <c r="C220" s="8"/>
      <c r="D220" s="8"/>
      <c r="E220" s="13"/>
      <c r="F220" s="11"/>
      <c r="G220" s="8"/>
      <c r="H220" s="8"/>
      <c r="I220" s="12"/>
      <c r="J220" s="8"/>
      <c r="K220" s="8"/>
      <c r="L220" s="8"/>
      <c r="M220" s="8"/>
      <c r="N220" s="8"/>
      <c r="O220" s="8"/>
      <c r="P220" s="8"/>
      <c r="Q220" s="8"/>
      <c r="R220" s="37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</row>
    <row r="221" spans="1:70" x14ac:dyDescent="0.3">
      <c r="A221" s="8"/>
      <c r="B221" s="8"/>
      <c r="C221" s="8"/>
      <c r="D221" s="8"/>
      <c r="E221" s="13"/>
      <c r="F221" s="11"/>
      <c r="G221" s="8"/>
      <c r="H221" s="8"/>
      <c r="I221" s="12"/>
      <c r="J221" s="8"/>
      <c r="K221" s="8"/>
      <c r="L221" s="8"/>
      <c r="M221" s="8"/>
      <c r="N221" s="8"/>
      <c r="O221" s="8"/>
      <c r="P221" s="8"/>
      <c r="Q221" s="8"/>
      <c r="R221" s="37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</row>
    <row r="222" spans="1:70" x14ac:dyDescent="0.3">
      <c r="A222" s="8"/>
      <c r="B222" s="8"/>
      <c r="C222" s="8"/>
      <c r="D222" s="8"/>
      <c r="E222" s="13"/>
      <c r="F222" s="11"/>
      <c r="G222" s="8"/>
      <c r="H222" s="8"/>
      <c r="I222" s="12"/>
      <c r="J222" s="8"/>
      <c r="K222" s="8"/>
      <c r="L222" s="8"/>
      <c r="M222" s="8"/>
      <c r="N222" s="8"/>
      <c r="O222" s="8"/>
      <c r="P222" s="8"/>
      <c r="Q222" s="8"/>
      <c r="R222" s="37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</row>
    <row r="223" spans="1:70" x14ac:dyDescent="0.3">
      <c r="A223" s="8"/>
      <c r="B223" s="8"/>
      <c r="C223" s="8"/>
      <c r="D223" s="8"/>
      <c r="E223" s="13"/>
      <c r="F223" s="11"/>
      <c r="G223" s="8"/>
      <c r="H223" s="8"/>
      <c r="I223" s="12"/>
      <c r="J223" s="8"/>
      <c r="K223" s="8"/>
      <c r="L223" s="8"/>
      <c r="M223" s="8"/>
      <c r="N223" s="8"/>
      <c r="O223" s="8"/>
      <c r="P223" s="8"/>
      <c r="Q223" s="8"/>
      <c r="R223" s="37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</row>
    <row r="224" spans="1:70" x14ac:dyDescent="0.3">
      <c r="A224" s="8"/>
      <c r="B224" s="8"/>
      <c r="C224" s="8"/>
      <c r="D224" s="8"/>
      <c r="E224" s="13"/>
      <c r="F224" s="11"/>
      <c r="G224" s="8"/>
      <c r="H224" s="8"/>
      <c r="I224" s="12"/>
      <c r="J224" s="8"/>
      <c r="K224" s="8"/>
      <c r="L224" s="8"/>
      <c r="M224" s="8"/>
      <c r="N224" s="8"/>
      <c r="O224" s="8"/>
      <c r="P224" s="8"/>
      <c r="Q224" s="8"/>
      <c r="R224" s="37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</row>
    <row r="225" spans="1:70" x14ac:dyDescent="0.3">
      <c r="A225" s="8"/>
      <c r="B225" s="8"/>
      <c r="C225" s="8"/>
      <c r="D225" s="8"/>
      <c r="E225" s="13"/>
      <c r="F225" s="11"/>
      <c r="G225" s="8"/>
      <c r="H225" s="8"/>
      <c r="I225" s="12"/>
      <c r="J225" s="8"/>
      <c r="K225" s="8"/>
      <c r="L225" s="8"/>
      <c r="M225" s="8"/>
      <c r="N225" s="8"/>
      <c r="O225" s="8"/>
      <c r="P225" s="8"/>
      <c r="Q225" s="8"/>
      <c r="R225" s="37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</row>
    <row r="226" spans="1:70" x14ac:dyDescent="0.3">
      <c r="A226" s="8"/>
      <c r="B226" s="8"/>
      <c r="C226" s="8"/>
      <c r="D226" s="8"/>
      <c r="E226" s="13"/>
      <c r="F226" s="11"/>
      <c r="G226" s="8"/>
      <c r="H226" s="8"/>
      <c r="I226" s="12"/>
      <c r="J226" s="8"/>
      <c r="K226" s="8"/>
      <c r="L226" s="8"/>
      <c r="M226" s="8"/>
      <c r="N226" s="8"/>
      <c r="O226" s="8"/>
      <c r="P226" s="8"/>
      <c r="Q226" s="8"/>
      <c r="R226" s="37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</row>
    <row r="227" spans="1:70" x14ac:dyDescent="0.3">
      <c r="A227" s="8"/>
      <c r="B227" s="8"/>
      <c r="C227" s="8"/>
      <c r="D227" s="8"/>
      <c r="E227" s="13"/>
      <c r="F227" s="11"/>
      <c r="G227" s="8"/>
      <c r="H227" s="8"/>
      <c r="I227" s="12"/>
      <c r="J227" s="8"/>
      <c r="K227" s="8"/>
      <c r="L227" s="8"/>
      <c r="M227" s="8"/>
      <c r="N227" s="8"/>
      <c r="O227" s="8"/>
      <c r="P227" s="8"/>
      <c r="Q227" s="8"/>
      <c r="R227" s="37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</row>
    <row r="228" spans="1:70" x14ac:dyDescent="0.3">
      <c r="A228" s="8"/>
      <c r="B228" s="8"/>
      <c r="C228" s="8"/>
      <c r="D228" s="8"/>
      <c r="E228" s="13"/>
      <c r="F228" s="11"/>
      <c r="G228" s="8"/>
      <c r="H228" s="8"/>
      <c r="I228" s="12"/>
      <c r="J228" s="8"/>
      <c r="K228" s="8"/>
      <c r="L228" s="8"/>
      <c r="M228" s="8"/>
      <c r="N228" s="8"/>
      <c r="O228" s="8"/>
      <c r="P228" s="8"/>
      <c r="Q228" s="8"/>
      <c r="R228" s="37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</row>
    <row r="229" spans="1:70" x14ac:dyDescent="0.3">
      <c r="A229" s="8"/>
      <c r="B229" s="8"/>
      <c r="C229" s="8"/>
      <c r="D229" s="8"/>
      <c r="E229" s="13"/>
      <c r="F229" s="11"/>
      <c r="G229" s="8"/>
      <c r="H229" s="8"/>
      <c r="I229" s="12"/>
      <c r="J229" s="8"/>
      <c r="K229" s="8"/>
      <c r="L229" s="8"/>
      <c r="M229" s="8"/>
      <c r="N229" s="8"/>
      <c r="O229" s="8"/>
      <c r="P229" s="8"/>
      <c r="Q229" s="8"/>
      <c r="R229" s="37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</row>
    <row r="230" spans="1:70" x14ac:dyDescent="0.3">
      <c r="A230" s="8"/>
      <c r="B230" s="8"/>
      <c r="C230" s="8"/>
      <c r="D230" s="8"/>
      <c r="E230" s="13"/>
      <c r="F230" s="11"/>
      <c r="G230" s="8"/>
      <c r="H230" s="8"/>
      <c r="I230" s="12"/>
      <c r="J230" s="8"/>
      <c r="K230" s="8"/>
      <c r="L230" s="8"/>
      <c r="M230" s="8"/>
      <c r="N230" s="8"/>
      <c r="O230" s="8"/>
      <c r="P230" s="8"/>
      <c r="Q230" s="8"/>
      <c r="R230" s="37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</row>
    <row r="231" spans="1:70" x14ac:dyDescent="0.3">
      <c r="A231" s="8"/>
      <c r="B231" s="8"/>
      <c r="C231" s="8"/>
      <c r="D231" s="8"/>
      <c r="E231" s="13"/>
      <c r="F231" s="11"/>
      <c r="G231" s="8"/>
      <c r="H231" s="8"/>
      <c r="I231" s="12"/>
      <c r="J231" s="8"/>
      <c r="K231" s="8"/>
      <c r="L231" s="8"/>
      <c r="M231" s="8"/>
      <c r="N231" s="8"/>
      <c r="O231" s="8"/>
      <c r="P231" s="8"/>
      <c r="Q231" s="8"/>
      <c r="R231" s="37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</row>
    <row r="232" spans="1:70" x14ac:dyDescent="0.3">
      <c r="A232" s="8"/>
      <c r="B232" s="8"/>
      <c r="C232" s="8"/>
      <c r="D232" s="8"/>
      <c r="E232" s="13"/>
      <c r="F232" s="11"/>
      <c r="G232" s="8"/>
      <c r="H232" s="8"/>
      <c r="I232" s="12"/>
      <c r="J232" s="8"/>
      <c r="K232" s="8"/>
      <c r="L232" s="8"/>
      <c r="M232" s="8"/>
      <c r="N232" s="8"/>
      <c r="O232" s="8"/>
      <c r="P232" s="8"/>
      <c r="Q232" s="8"/>
      <c r="R232" s="37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</row>
    <row r="233" spans="1:70" x14ac:dyDescent="0.3">
      <c r="A233" s="8"/>
      <c r="B233" s="8"/>
      <c r="C233" s="8"/>
      <c r="D233" s="8"/>
      <c r="E233" s="13"/>
      <c r="F233" s="11"/>
      <c r="G233" s="8"/>
      <c r="H233" s="8"/>
      <c r="I233" s="12"/>
      <c r="J233" s="8"/>
      <c r="K233" s="8"/>
      <c r="L233" s="8"/>
      <c r="M233" s="8"/>
      <c r="N233" s="8"/>
      <c r="O233" s="8"/>
      <c r="P233" s="8"/>
      <c r="Q233" s="8"/>
      <c r="R233" s="37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</row>
    <row r="234" spans="1:70" x14ac:dyDescent="0.3">
      <c r="A234" s="8"/>
      <c r="B234" s="8"/>
      <c r="C234" s="8"/>
      <c r="D234" s="8"/>
      <c r="E234" s="13"/>
      <c r="F234" s="11"/>
      <c r="G234" s="8"/>
      <c r="H234" s="8"/>
      <c r="I234" s="12"/>
      <c r="J234" s="8"/>
      <c r="K234" s="8"/>
      <c r="L234" s="8"/>
      <c r="M234" s="8"/>
      <c r="N234" s="8"/>
      <c r="O234" s="8"/>
      <c r="P234" s="8"/>
      <c r="Q234" s="8"/>
      <c r="R234" s="37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</row>
    <row r="235" spans="1:70" x14ac:dyDescent="0.3">
      <c r="A235" s="8"/>
      <c r="B235" s="8"/>
      <c r="C235" s="8"/>
      <c r="D235" s="8"/>
      <c r="E235" s="13"/>
      <c r="F235" s="11"/>
      <c r="G235" s="8"/>
      <c r="H235" s="8"/>
      <c r="I235" s="12"/>
      <c r="J235" s="8"/>
      <c r="K235" s="8"/>
      <c r="L235" s="8"/>
      <c r="M235" s="8"/>
      <c r="N235" s="8"/>
      <c r="O235" s="8"/>
      <c r="P235" s="8"/>
      <c r="Q235" s="8"/>
      <c r="R235" s="37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</row>
    <row r="236" spans="1:70" x14ac:dyDescent="0.3">
      <c r="A236" s="8"/>
      <c r="B236" s="8"/>
      <c r="C236" s="8"/>
      <c r="D236" s="8"/>
      <c r="E236" s="13"/>
      <c r="F236" s="11"/>
      <c r="G236" s="8"/>
      <c r="H236" s="8"/>
      <c r="I236" s="12"/>
      <c r="J236" s="8"/>
      <c r="K236" s="8"/>
      <c r="L236" s="8"/>
      <c r="M236" s="8"/>
      <c r="N236" s="8"/>
      <c r="O236" s="8"/>
      <c r="P236" s="8"/>
      <c r="Q236" s="8"/>
      <c r="R236" s="37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</row>
    <row r="237" spans="1:70" x14ac:dyDescent="0.3">
      <c r="A237" s="8"/>
      <c r="B237" s="8"/>
      <c r="C237" s="8"/>
      <c r="D237" s="8"/>
      <c r="E237" s="13"/>
      <c r="F237" s="11"/>
      <c r="G237" s="8"/>
      <c r="H237" s="8"/>
      <c r="I237" s="12"/>
      <c r="J237" s="8"/>
      <c r="K237" s="8"/>
      <c r="L237" s="8"/>
      <c r="M237" s="8"/>
      <c r="N237" s="8"/>
      <c r="O237" s="8"/>
      <c r="P237" s="8"/>
      <c r="Q237" s="8"/>
      <c r="R237" s="37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</row>
    <row r="238" spans="1:70" x14ac:dyDescent="0.3">
      <c r="A238" s="8"/>
      <c r="B238" s="8"/>
      <c r="C238" s="8"/>
      <c r="D238" s="8"/>
      <c r="E238" s="13"/>
      <c r="F238" s="11"/>
      <c r="G238" s="8"/>
      <c r="H238" s="8"/>
      <c r="I238" s="12"/>
      <c r="J238" s="8"/>
      <c r="K238" s="8"/>
      <c r="L238" s="8"/>
      <c r="M238" s="8"/>
      <c r="N238" s="8"/>
      <c r="O238" s="8"/>
      <c r="P238" s="8"/>
      <c r="Q238" s="8"/>
      <c r="R238" s="37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</row>
    <row r="239" spans="1:70" x14ac:dyDescent="0.3">
      <c r="A239" s="8"/>
      <c r="B239" s="8"/>
      <c r="C239" s="8"/>
      <c r="D239" s="8"/>
      <c r="E239" s="13"/>
      <c r="F239" s="11"/>
      <c r="G239" s="8"/>
      <c r="H239" s="8"/>
      <c r="I239" s="12"/>
      <c r="J239" s="8"/>
      <c r="K239" s="8"/>
      <c r="L239" s="8"/>
      <c r="M239" s="8"/>
      <c r="N239" s="8"/>
      <c r="O239" s="8"/>
      <c r="P239" s="8"/>
      <c r="Q239" s="8"/>
      <c r="R239" s="37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</row>
    <row r="240" spans="1:70" x14ac:dyDescent="0.3">
      <c r="A240" s="8"/>
      <c r="B240" s="8"/>
      <c r="C240" s="8"/>
      <c r="D240" s="8"/>
      <c r="E240" s="13"/>
      <c r="F240" s="11"/>
      <c r="G240" s="8"/>
      <c r="H240" s="8"/>
      <c r="I240" s="12"/>
      <c r="J240" s="8"/>
      <c r="K240" s="8"/>
      <c r="L240" s="8"/>
      <c r="M240" s="8"/>
      <c r="N240" s="8"/>
      <c r="O240" s="8"/>
      <c r="P240" s="8"/>
      <c r="Q240" s="8"/>
      <c r="R240" s="37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</row>
    <row r="241" spans="1:70" x14ac:dyDescent="0.3">
      <c r="A241" s="8"/>
      <c r="B241" s="8"/>
      <c r="C241" s="8"/>
      <c r="D241" s="8"/>
      <c r="E241" s="13"/>
      <c r="F241" s="11"/>
      <c r="G241" s="8"/>
      <c r="H241" s="8"/>
      <c r="I241" s="12"/>
      <c r="J241" s="8"/>
      <c r="K241" s="8"/>
      <c r="L241" s="8"/>
      <c r="M241" s="8"/>
      <c r="N241" s="8"/>
      <c r="O241" s="8"/>
      <c r="P241" s="8"/>
      <c r="Q241" s="8"/>
      <c r="R241" s="37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</row>
    <row r="242" spans="1:70" x14ac:dyDescent="0.3">
      <c r="A242" s="8"/>
      <c r="B242" s="8"/>
      <c r="C242" s="8"/>
      <c r="D242" s="8"/>
      <c r="E242" s="13"/>
      <c r="F242" s="11"/>
      <c r="G242" s="8"/>
      <c r="H242" s="8"/>
      <c r="I242" s="12"/>
      <c r="J242" s="8"/>
      <c r="K242" s="8"/>
      <c r="L242" s="8"/>
      <c r="M242" s="8"/>
      <c r="N242" s="8"/>
      <c r="O242" s="8"/>
      <c r="P242" s="8"/>
      <c r="Q242" s="8"/>
      <c r="R242" s="37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</row>
    <row r="243" spans="1:70" x14ac:dyDescent="0.3">
      <c r="A243" s="8"/>
      <c r="B243" s="8"/>
      <c r="C243" s="8"/>
      <c r="D243" s="8"/>
      <c r="E243" s="13"/>
      <c r="F243" s="11"/>
      <c r="G243" s="8"/>
      <c r="H243" s="8"/>
      <c r="I243" s="12"/>
      <c r="J243" s="8"/>
      <c r="K243" s="8"/>
      <c r="L243" s="8"/>
      <c r="M243" s="8"/>
      <c r="N243" s="8"/>
      <c r="O243" s="8"/>
      <c r="P243" s="8"/>
      <c r="Q243" s="8"/>
      <c r="R243" s="37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</row>
    <row r="244" spans="1:70" x14ac:dyDescent="0.3">
      <c r="A244" s="8"/>
      <c r="B244" s="8"/>
      <c r="C244" s="8"/>
      <c r="D244" s="8"/>
      <c r="E244" s="13"/>
      <c r="F244" s="11"/>
      <c r="G244" s="8"/>
      <c r="H244" s="8"/>
      <c r="I244" s="12"/>
      <c r="J244" s="8"/>
      <c r="K244" s="8"/>
      <c r="L244" s="8"/>
      <c r="M244" s="8"/>
      <c r="N244" s="8"/>
      <c r="O244" s="8"/>
      <c r="P244" s="8"/>
      <c r="Q244" s="8"/>
      <c r="R244" s="37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</row>
    <row r="245" spans="1:70" x14ac:dyDescent="0.3">
      <c r="A245" s="8"/>
      <c r="B245" s="8"/>
      <c r="C245" s="8"/>
      <c r="D245" s="8"/>
      <c r="E245" s="13"/>
      <c r="F245" s="11"/>
      <c r="G245" s="8"/>
      <c r="H245" s="8"/>
      <c r="I245" s="12"/>
      <c r="J245" s="8"/>
      <c r="K245" s="8"/>
      <c r="L245" s="8"/>
      <c r="M245" s="8"/>
      <c r="N245" s="8"/>
      <c r="O245" s="8"/>
      <c r="P245" s="8"/>
      <c r="Q245" s="8"/>
      <c r="R245" s="37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</row>
    <row r="246" spans="1:70" x14ac:dyDescent="0.3">
      <c r="A246" s="8"/>
      <c r="B246" s="8"/>
      <c r="C246" s="8"/>
      <c r="D246" s="8"/>
      <c r="E246" s="13"/>
      <c r="F246" s="11"/>
      <c r="G246" s="8"/>
      <c r="H246" s="8"/>
      <c r="I246" s="12"/>
      <c r="J246" s="8"/>
      <c r="K246" s="8"/>
      <c r="L246" s="8"/>
      <c r="M246" s="8"/>
      <c r="N246" s="8"/>
      <c r="O246" s="8"/>
      <c r="P246" s="8"/>
      <c r="Q246" s="8"/>
      <c r="R246" s="37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</row>
    <row r="247" spans="1:70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</row>
    <row r="248" spans="1:70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</row>
    <row r="249" spans="1:70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</row>
    <row r="250" spans="1:70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</row>
    <row r="251" spans="1:70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</row>
    <row r="252" spans="1:70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</row>
    <row r="253" spans="1:70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</row>
    <row r="254" spans="1:70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</row>
    <row r="255" spans="1:70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</row>
    <row r="256" spans="1:70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</row>
    <row r="257" spans="1:70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</row>
    <row r="258" spans="1:70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</row>
    <row r="259" spans="1:70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</row>
    <row r="260" spans="1:70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</row>
    <row r="261" spans="1:70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</row>
    <row r="262" spans="1:70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</row>
    <row r="263" spans="1:70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</row>
    <row r="264" spans="1:70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</row>
    <row r="265" spans="1:70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</row>
    <row r="266" spans="1:70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</row>
    <row r="267" spans="1:70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</row>
    <row r="268" spans="1:70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</row>
    <row r="269" spans="1:70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</row>
    <row r="270" spans="1:70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</row>
    <row r="271" spans="1:70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</row>
    <row r="272" spans="1:70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</row>
    <row r="273" spans="1:70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</row>
    <row r="274" spans="1:70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</row>
    <row r="275" spans="1:70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</row>
    <row r="276" spans="1:70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</row>
    <row r="277" spans="1:70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</row>
    <row r="278" spans="1:70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</row>
    <row r="279" spans="1:70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</row>
    <row r="280" spans="1:70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</row>
    <row r="281" spans="1:70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</row>
    <row r="282" spans="1:70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</row>
    <row r="283" spans="1:70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</row>
    <row r="284" spans="1:70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</row>
    <row r="285" spans="1:70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</row>
    <row r="286" spans="1:70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</row>
    <row r="287" spans="1:70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</row>
    <row r="288" spans="1:70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</row>
    <row r="289" spans="1:70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</row>
    <row r="290" spans="1:70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</row>
    <row r="291" spans="1:70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</row>
    <row r="292" spans="1:70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</row>
    <row r="293" spans="1:70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</row>
    <row r="294" spans="1:70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</row>
    <row r="295" spans="1:70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</row>
    <row r="296" spans="1:70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</row>
    <row r="297" spans="1:70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</row>
    <row r="298" spans="1:70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</row>
    <row r="299" spans="1:70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</row>
    <row r="300" spans="1:70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</row>
    <row r="301" spans="1:70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</row>
    <row r="302" spans="1:70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</row>
    <row r="303" spans="1:70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</row>
    <row r="304" spans="1:70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</row>
    <row r="305" spans="1:70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</row>
    <row r="306" spans="1:70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</row>
    <row r="307" spans="1:70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</row>
    <row r="308" spans="1:70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</row>
    <row r="309" spans="1:70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</row>
    <row r="310" spans="1:70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</row>
    <row r="311" spans="1:70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</row>
    <row r="312" spans="1:70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</row>
    <row r="313" spans="1:70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</row>
    <row r="314" spans="1:70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</row>
    <row r="315" spans="1:70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</row>
    <row r="316" spans="1:70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</row>
    <row r="317" spans="1:70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</row>
    <row r="318" spans="1:70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</row>
    <row r="319" spans="1:70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</row>
    <row r="320" spans="1:70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</row>
    <row r="321" spans="1:70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</row>
    <row r="322" spans="1:70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</row>
    <row r="323" spans="1:70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</row>
    <row r="324" spans="1:70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</row>
    <row r="325" spans="1:70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</row>
    <row r="326" spans="1:70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</row>
    <row r="327" spans="1:70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</row>
    <row r="328" spans="1:70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</row>
    <row r="329" spans="1:70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</row>
    <row r="330" spans="1:70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</row>
    <row r="331" spans="1:70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</row>
    <row r="332" spans="1:70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</row>
    <row r="333" spans="1:70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</row>
    <row r="334" spans="1:70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</row>
    <row r="335" spans="1:70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</row>
    <row r="336" spans="1:70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</row>
    <row r="337" spans="1:70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</row>
    <row r="338" spans="1:70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</row>
    <row r="339" spans="1:70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</row>
    <row r="340" spans="1:70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</row>
    <row r="341" spans="1:70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</row>
    <row r="342" spans="1:70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</row>
    <row r="343" spans="1:70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</row>
    <row r="344" spans="1:70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</row>
    <row r="345" spans="1:70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</row>
    <row r="346" spans="1:70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</row>
    <row r="347" spans="1:70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</row>
    <row r="348" spans="1:70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</row>
    <row r="349" spans="1:70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</row>
    <row r="350" spans="1:70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</row>
    <row r="351" spans="1:70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</row>
    <row r="352" spans="1:70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</row>
    <row r="353" spans="1:70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</row>
    <row r="354" spans="1:70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</row>
    <row r="355" spans="1:70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</row>
    <row r="356" spans="1:70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</row>
    <row r="357" spans="1:70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</row>
    <row r="358" spans="1:70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</row>
    <row r="359" spans="1:70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</row>
    <row r="360" spans="1:70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</row>
    <row r="361" spans="1:70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</row>
    <row r="362" spans="1:70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</row>
    <row r="363" spans="1:70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</row>
    <row r="364" spans="1:70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</row>
    <row r="365" spans="1:70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</row>
    <row r="366" spans="1:70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</row>
    <row r="367" spans="1:70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</row>
    <row r="368" spans="1:70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</row>
    <row r="369" spans="1:70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</row>
    <row r="370" spans="1:70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</row>
    <row r="371" spans="1:70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</row>
    <row r="372" spans="1:70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</row>
    <row r="373" spans="1:70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</row>
    <row r="374" spans="1:70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</row>
    <row r="375" spans="1:70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</row>
    <row r="376" spans="1:70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</row>
    <row r="377" spans="1:70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</row>
    <row r="378" spans="1:70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</row>
    <row r="379" spans="1:70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</row>
    <row r="380" spans="1:70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</row>
    <row r="381" spans="1:70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</row>
    <row r="382" spans="1:70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</row>
    <row r="383" spans="1:70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</row>
    <row r="384" spans="1:70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</row>
    <row r="385" spans="1:70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</row>
    <row r="386" spans="1:70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</row>
    <row r="387" spans="1:70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</row>
    <row r="388" spans="1:70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</row>
    <row r="389" spans="1:70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</row>
    <row r="390" spans="1:70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</row>
    <row r="391" spans="1:70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</row>
    <row r="392" spans="1:70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</row>
    <row r="393" spans="1:70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</row>
    <row r="394" spans="1:70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</row>
    <row r="395" spans="1:70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</row>
    <row r="396" spans="1:70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</row>
    <row r="397" spans="1:70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</row>
    <row r="398" spans="1:70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</row>
    <row r="399" spans="1:70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</row>
    <row r="400" spans="1:70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</row>
    <row r="401" spans="1:70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</row>
    <row r="402" spans="1:70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</row>
    <row r="403" spans="1:70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</row>
    <row r="404" spans="1:70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</row>
    <row r="405" spans="1:70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</row>
    <row r="406" spans="1:70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</row>
    <row r="407" spans="1:70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</row>
    <row r="408" spans="1:70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</row>
    <row r="409" spans="1:70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</row>
    <row r="410" spans="1:70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</row>
    <row r="411" spans="1:70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</row>
    <row r="412" spans="1:70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</row>
    <row r="413" spans="1:70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</row>
    <row r="414" spans="1:70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</row>
    <row r="415" spans="1:70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</row>
    <row r="416" spans="1:70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</row>
    <row r="417" spans="1:70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</row>
    <row r="418" spans="1:70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</row>
    <row r="419" spans="1:70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</row>
    <row r="420" spans="1:70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</row>
    <row r="421" spans="1:70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</row>
    <row r="422" spans="1:70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</row>
    <row r="423" spans="1:70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</row>
    <row r="424" spans="1:70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</row>
    <row r="425" spans="1:70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</row>
    <row r="426" spans="1:70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</row>
    <row r="427" spans="1:70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</row>
    <row r="428" spans="1:70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</row>
    <row r="429" spans="1:70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</row>
    <row r="430" spans="1:70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</row>
    <row r="431" spans="1:70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</row>
    <row r="432" spans="1:70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</row>
    <row r="433" spans="1:70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</row>
    <row r="434" spans="1:70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</row>
    <row r="435" spans="1:70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</row>
    <row r="436" spans="1:70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</row>
    <row r="437" spans="1:70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</row>
    <row r="438" spans="1:70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</row>
    <row r="439" spans="1:70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</row>
    <row r="440" spans="1:70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</row>
    <row r="441" spans="1:70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</row>
    <row r="442" spans="1:70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</row>
    <row r="443" spans="1:70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</row>
    <row r="444" spans="1:70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</row>
    <row r="445" spans="1:70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</row>
    <row r="446" spans="1:70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</row>
    <row r="447" spans="1:70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</row>
    <row r="448" spans="1:70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</row>
    <row r="449" spans="1:70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</row>
    <row r="450" spans="1:70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</row>
    <row r="451" spans="1:70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</row>
    <row r="452" spans="1:70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</row>
    <row r="453" spans="1:70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</row>
    <row r="454" spans="1:70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</row>
    <row r="455" spans="1:70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</row>
    <row r="456" spans="1:70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</row>
    <row r="457" spans="1:70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</row>
    <row r="458" spans="1:70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</row>
    <row r="459" spans="1:70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</row>
    <row r="460" spans="1:70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</row>
    <row r="461" spans="1:70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</row>
    <row r="462" spans="1:70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</row>
    <row r="463" spans="1:70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</row>
    <row r="464" spans="1:70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</row>
    <row r="465" spans="1:70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</row>
    <row r="466" spans="1:70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</row>
    <row r="467" spans="1:70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</row>
    <row r="468" spans="1:70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</row>
    <row r="469" spans="1:70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</row>
    <row r="470" spans="1:70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</row>
    <row r="471" spans="1:70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</row>
    <row r="472" spans="1:70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</row>
    <row r="473" spans="1:70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</row>
    <row r="474" spans="1:70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</row>
    <row r="475" spans="1:70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</row>
    <row r="476" spans="1:70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</row>
    <row r="477" spans="1:70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</row>
    <row r="478" spans="1:70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</row>
    <row r="479" spans="1:70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</row>
    <row r="480" spans="1:70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</row>
    <row r="481" spans="1:70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</row>
    <row r="482" spans="1:70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</row>
    <row r="483" spans="1:70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</row>
    <row r="484" spans="1:70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</row>
    <row r="485" spans="1:70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</row>
    <row r="486" spans="1:70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</row>
    <row r="487" spans="1:70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</row>
    <row r="488" spans="1:70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</row>
    <row r="489" spans="1:70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</row>
    <row r="490" spans="1:70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</row>
    <row r="491" spans="1:70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</row>
    <row r="492" spans="1:70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</row>
    <row r="493" spans="1:70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</row>
    <row r="494" spans="1:70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</row>
    <row r="495" spans="1:70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</row>
    <row r="496" spans="1:70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</row>
    <row r="497" spans="1:70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</row>
    <row r="498" spans="1:70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</row>
    <row r="499" spans="1:70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</row>
    <row r="500" spans="1:70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</row>
    <row r="501" spans="1:70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</row>
    <row r="502" spans="1:70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</row>
    <row r="503" spans="1:70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</row>
    <row r="504" spans="1:70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</row>
    <row r="505" spans="1:70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</row>
    <row r="506" spans="1:70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</row>
    <row r="507" spans="1:70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</row>
    <row r="508" spans="1:70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</row>
    <row r="509" spans="1:70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</row>
    <row r="510" spans="1:70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</row>
    <row r="511" spans="1:70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</row>
    <row r="512" spans="1:70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</row>
    <row r="513" spans="1:70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</row>
    <row r="514" spans="1:70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</row>
    <row r="515" spans="1:70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</row>
    <row r="516" spans="1:70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</row>
    <row r="517" spans="1:70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</row>
    <row r="518" spans="1:70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</row>
    <row r="519" spans="1:70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</row>
    <row r="520" spans="1:70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</row>
    <row r="521" spans="1:70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</row>
    <row r="522" spans="1:70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</row>
    <row r="523" spans="1:70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</row>
    <row r="524" spans="1:70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</row>
    <row r="525" spans="1:70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</row>
    <row r="526" spans="1:70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</row>
    <row r="527" spans="1:70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</row>
    <row r="528" spans="1:70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</row>
    <row r="529" spans="1:70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</row>
    <row r="530" spans="1:70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</row>
    <row r="531" spans="1:70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</row>
    <row r="532" spans="1:70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</row>
    <row r="533" spans="1:70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</row>
    <row r="534" spans="1:70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</row>
    <row r="535" spans="1:70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</row>
    <row r="536" spans="1:70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</row>
    <row r="537" spans="1:70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</row>
    <row r="538" spans="1:70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</row>
    <row r="539" spans="1:70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</row>
    <row r="540" spans="1:70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</row>
    <row r="541" spans="1:70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</row>
    <row r="542" spans="1:70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</row>
    <row r="543" spans="1:70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</row>
    <row r="544" spans="1:70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</row>
    <row r="545" spans="1:70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</row>
    <row r="546" spans="1:70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</row>
    <row r="547" spans="1:70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</row>
    <row r="548" spans="1:70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</row>
    <row r="549" spans="1:70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</row>
    <row r="550" spans="1:70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</row>
    <row r="551" spans="1:70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</row>
    <row r="552" spans="1:70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</row>
    <row r="553" spans="1:70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</row>
    <row r="554" spans="1:70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</row>
    <row r="555" spans="1:70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</row>
    <row r="556" spans="1:70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</row>
    <row r="557" spans="1:70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</row>
    <row r="558" spans="1:70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</row>
    <row r="559" spans="1:70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</row>
    <row r="560" spans="1:70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</row>
    <row r="561" spans="1:70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</row>
    <row r="562" spans="1:70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</row>
    <row r="563" spans="1:70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</row>
    <row r="564" spans="1:70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</row>
    <row r="565" spans="1:70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</row>
    <row r="566" spans="1:70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</row>
    <row r="567" spans="1:70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</row>
    <row r="568" spans="1:70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</row>
    <row r="569" spans="1:70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</row>
    <row r="570" spans="1:70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</row>
    <row r="571" spans="1:70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</row>
    <row r="572" spans="1:70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</row>
    <row r="573" spans="1:70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</row>
    <row r="574" spans="1:70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</row>
    <row r="575" spans="1:70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</row>
    <row r="576" spans="1:70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</row>
    <row r="577" spans="1:70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</row>
    <row r="578" spans="1:70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</row>
    <row r="579" spans="1:70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</row>
    <row r="580" spans="1:70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</row>
    <row r="581" spans="1:70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</row>
    <row r="582" spans="1:70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</row>
    <row r="583" spans="1:70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</row>
    <row r="584" spans="1:70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</row>
    <row r="585" spans="1:70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</row>
    <row r="586" spans="1:70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</row>
    <row r="587" spans="1:70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</row>
    <row r="588" spans="1:70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</row>
    <row r="589" spans="1:70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</row>
    <row r="590" spans="1:70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</row>
    <row r="591" spans="1:70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</row>
    <row r="592" spans="1:70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</row>
    <row r="593" spans="1:70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</row>
    <row r="594" spans="1:70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</row>
    <row r="595" spans="1:70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</row>
    <row r="596" spans="1:70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</row>
    <row r="597" spans="1:70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</row>
    <row r="598" spans="1:70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</row>
    <row r="599" spans="1:70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</row>
    <row r="600" spans="1:70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</row>
    <row r="601" spans="1:70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</row>
    <row r="602" spans="1:70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</row>
    <row r="603" spans="1:70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</row>
    <row r="604" spans="1:70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</row>
    <row r="605" spans="1:70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</row>
    <row r="606" spans="1:70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</row>
    <row r="607" spans="1:70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</row>
    <row r="608" spans="1:70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</row>
    <row r="609" spans="1:70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</row>
    <row r="610" spans="1:70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</row>
    <row r="611" spans="1:70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</row>
    <row r="612" spans="1:70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</row>
    <row r="613" spans="1:70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</row>
    <row r="614" spans="1:70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</row>
    <row r="615" spans="1:70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</row>
    <row r="616" spans="1:70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</row>
    <row r="617" spans="1:70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</row>
    <row r="618" spans="1:70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</row>
    <row r="619" spans="1:70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</row>
    <row r="620" spans="1:70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</row>
    <row r="621" spans="1:70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</row>
    <row r="622" spans="1:70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</row>
    <row r="623" spans="1:70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</row>
    <row r="624" spans="1:70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</row>
    <row r="625" spans="1:70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</row>
    <row r="626" spans="1:70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</row>
    <row r="627" spans="1:70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</row>
    <row r="628" spans="1:70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</row>
    <row r="629" spans="1:70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</row>
    <row r="630" spans="1:70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</row>
    <row r="631" spans="1:70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</row>
    <row r="632" spans="1:70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</row>
    <row r="633" spans="1:70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</row>
    <row r="634" spans="1:70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</row>
    <row r="635" spans="1:70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</row>
    <row r="636" spans="1:70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</row>
    <row r="637" spans="1:70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</row>
    <row r="638" spans="1:70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</row>
    <row r="639" spans="1:70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</row>
    <row r="640" spans="1:70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</row>
    <row r="641" spans="1:70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</row>
    <row r="642" spans="1:70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</row>
    <row r="643" spans="1:70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</row>
    <row r="644" spans="1:70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</row>
    <row r="645" spans="1:70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</row>
    <row r="646" spans="1:70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</row>
    <row r="647" spans="1:70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</row>
    <row r="648" spans="1:70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</row>
    <row r="649" spans="1:70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</row>
    <row r="650" spans="1:70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</row>
    <row r="651" spans="1:70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</row>
    <row r="652" spans="1:70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</row>
    <row r="653" spans="1:70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</row>
    <row r="654" spans="1:70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</row>
    <row r="655" spans="1:70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</row>
    <row r="656" spans="1:70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</row>
    <row r="657" spans="1:70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</row>
    <row r="658" spans="1:70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</row>
    <row r="659" spans="1:70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</row>
    <row r="660" spans="1:70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</row>
    <row r="661" spans="1:70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</row>
    <row r="662" spans="1:70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</row>
    <row r="663" spans="1:70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</row>
    <row r="664" spans="1:70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</row>
    <row r="665" spans="1:70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</row>
    <row r="666" spans="1:70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</row>
    <row r="667" spans="1:70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</row>
    <row r="668" spans="1:70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</row>
    <row r="669" spans="1:70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</row>
    <row r="670" spans="1:70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</row>
    <row r="671" spans="1:70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</row>
    <row r="672" spans="1:70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</row>
    <row r="673" spans="1:70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</row>
    <row r="674" spans="1:70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</row>
    <row r="675" spans="1:70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</row>
    <row r="676" spans="1:70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</row>
    <row r="677" spans="1:70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</row>
    <row r="678" spans="1:70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</row>
    <row r="679" spans="1:70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</row>
    <row r="680" spans="1:70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  <c r="BR680" s="20"/>
    </row>
    <row r="681" spans="1:70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</row>
    <row r="682" spans="1:70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</row>
    <row r="683" spans="1:70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</row>
    <row r="684" spans="1:70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</row>
    <row r="685" spans="1:70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</row>
    <row r="686" spans="1:70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</row>
    <row r="687" spans="1:70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</row>
    <row r="688" spans="1:70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</row>
    <row r="689" spans="1:70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</row>
    <row r="690" spans="1:70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  <c r="BR690" s="20"/>
    </row>
    <row r="691" spans="1:70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</row>
    <row r="692" spans="1:70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</row>
    <row r="693" spans="1:70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  <c r="BR693" s="20"/>
    </row>
    <row r="694" spans="1:70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  <c r="BR694" s="20"/>
    </row>
    <row r="695" spans="1:70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  <c r="BR695" s="20"/>
    </row>
    <row r="696" spans="1:70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  <c r="BR696" s="20"/>
    </row>
    <row r="697" spans="1:70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  <c r="BR697" s="20"/>
    </row>
    <row r="698" spans="1:70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  <c r="BR698" s="20"/>
    </row>
    <row r="699" spans="1:70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  <c r="BR699" s="20"/>
    </row>
    <row r="700" spans="1:70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</row>
    <row r="701" spans="1:70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</row>
    <row r="702" spans="1:70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</row>
    <row r="703" spans="1:70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</row>
    <row r="704" spans="1:70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</row>
    <row r="705" spans="1:70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</row>
    <row r="706" spans="1:70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</row>
    <row r="707" spans="1:70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</row>
    <row r="708" spans="1:70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</row>
    <row r="709" spans="1:70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</row>
    <row r="710" spans="1:70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  <c r="BR710" s="20"/>
    </row>
    <row r="711" spans="1:70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</row>
    <row r="712" spans="1:70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  <c r="BR712" s="20"/>
    </row>
    <row r="713" spans="1:70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  <c r="BR713" s="20"/>
    </row>
    <row r="714" spans="1:70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</row>
    <row r="715" spans="1:70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  <c r="BR715" s="20"/>
    </row>
    <row r="716" spans="1:70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  <c r="BR716" s="20"/>
    </row>
    <row r="717" spans="1:70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  <c r="BR717" s="20"/>
    </row>
    <row r="718" spans="1:70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</row>
    <row r="719" spans="1:70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</row>
    <row r="720" spans="1:70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</row>
    <row r="721" spans="1:70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</row>
    <row r="722" spans="1:70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</row>
    <row r="723" spans="1:70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</row>
    <row r="724" spans="1:70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</row>
    <row r="725" spans="1:70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</row>
    <row r="726" spans="1:70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</row>
    <row r="727" spans="1:70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</row>
    <row r="728" spans="1:70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</row>
    <row r="729" spans="1:70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</row>
    <row r="730" spans="1:70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</row>
    <row r="731" spans="1:70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</row>
    <row r="732" spans="1:70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  <c r="BR732" s="20"/>
    </row>
    <row r="733" spans="1:70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</row>
    <row r="734" spans="1:70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  <c r="BR734" s="20"/>
    </row>
    <row r="735" spans="1:70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</row>
    <row r="736" spans="1:70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</row>
    <row r="737" spans="1:70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  <c r="BR737" s="20"/>
    </row>
    <row r="738" spans="1:70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</row>
    <row r="739" spans="1:70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  <c r="BM739" s="20"/>
      <c r="BN739" s="20"/>
      <c r="BO739" s="20"/>
      <c r="BP739" s="20"/>
      <c r="BQ739" s="20"/>
      <c r="BR739" s="20"/>
    </row>
    <row r="740" spans="1:70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O740" s="20"/>
      <c r="BP740" s="20"/>
      <c r="BQ740" s="20"/>
      <c r="BR740" s="20"/>
    </row>
    <row r="741" spans="1:70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  <c r="BM741" s="20"/>
      <c r="BN741" s="20"/>
      <c r="BO741" s="20"/>
      <c r="BP741" s="20"/>
      <c r="BQ741" s="20"/>
      <c r="BR741" s="20"/>
    </row>
    <row r="742" spans="1:70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  <c r="BM742" s="20"/>
      <c r="BN742" s="20"/>
      <c r="BO742" s="20"/>
      <c r="BP742" s="20"/>
      <c r="BQ742" s="20"/>
      <c r="BR742" s="20"/>
    </row>
    <row r="743" spans="1:70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O743" s="20"/>
      <c r="BP743" s="20"/>
      <c r="BQ743" s="20"/>
      <c r="BR743" s="20"/>
    </row>
    <row r="744" spans="1:70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O744" s="20"/>
      <c r="BP744" s="20"/>
      <c r="BQ744" s="20"/>
      <c r="BR744" s="20"/>
    </row>
    <row r="745" spans="1:70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O745" s="20"/>
      <c r="BP745" s="20"/>
      <c r="BQ745" s="20"/>
      <c r="BR745" s="20"/>
    </row>
    <row r="746" spans="1:70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O746" s="20"/>
      <c r="BP746" s="20"/>
      <c r="BQ746" s="20"/>
      <c r="BR746" s="20"/>
    </row>
    <row r="747" spans="1:70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O747" s="20"/>
      <c r="BP747" s="20"/>
      <c r="BQ747" s="20"/>
      <c r="BR747" s="20"/>
    </row>
    <row r="748" spans="1:70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  <c r="BR748" s="20"/>
    </row>
    <row r="749" spans="1:70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O749" s="20"/>
      <c r="BP749" s="20"/>
      <c r="BQ749" s="20"/>
      <c r="BR749" s="20"/>
    </row>
    <row r="750" spans="1:70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O750" s="20"/>
      <c r="BP750" s="20"/>
      <c r="BQ750" s="20"/>
      <c r="BR750" s="20"/>
    </row>
    <row r="751" spans="1:70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O751" s="20"/>
      <c r="BP751" s="20"/>
      <c r="BQ751" s="20"/>
      <c r="BR751" s="20"/>
    </row>
    <row r="752" spans="1:70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O752" s="20"/>
      <c r="BP752" s="20"/>
      <c r="BQ752" s="20"/>
      <c r="BR752" s="20"/>
    </row>
    <row r="753" spans="1:70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  <c r="BR753" s="20"/>
    </row>
    <row r="754" spans="1:70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O754" s="20"/>
      <c r="BP754" s="20"/>
      <c r="BQ754" s="20"/>
      <c r="BR754" s="20"/>
    </row>
    <row r="755" spans="1:70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  <c r="BR755" s="20"/>
    </row>
    <row r="756" spans="1:70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  <c r="BR756" s="20"/>
    </row>
    <row r="757" spans="1:70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O757" s="20"/>
      <c r="BP757" s="20"/>
      <c r="BQ757" s="20"/>
      <c r="BR757" s="20"/>
    </row>
    <row r="758" spans="1:70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O758" s="20"/>
      <c r="BP758" s="20"/>
      <c r="BQ758" s="20"/>
      <c r="BR758" s="20"/>
    </row>
    <row r="759" spans="1:70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  <c r="BR759" s="20"/>
    </row>
    <row r="760" spans="1:70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  <c r="BR760" s="20"/>
    </row>
    <row r="761" spans="1:70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  <c r="BR761" s="20"/>
    </row>
    <row r="762" spans="1:70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  <c r="BR762" s="20"/>
    </row>
    <row r="763" spans="1:70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</row>
    <row r="764" spans="1:70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  <c r="BR764" s="20"/>
    </row>
    <row r="765" spans="1:70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O765" s="20"/>
      <c r="BP765" s="20"/>
      <c r="BQ765" s="20"/>
      <c r="BR765" s="20"/>
    </row>
    <row r="766" spans="1:70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O766" s="20"/>
      <c r="BP766" s="20"/>
      <c r="BQ766" s="20"/>
      <c r="BR766" s="20"/>
    </row>
    <row r="767" spans="1:70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O767" s="20"/>
      <c r="BP767" s="20"/>
      <c r="BQ767" s="20"/>
      <c r="BR767" s="20"/>
    </row>
    <row r="768" spans="1:70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O768" s="20"/>
      <c r="BP768" s="20"/>
      <c r="BQ768" s="20"/>
      <c r="BR768" s="20"/>
    </row>
    <row r="769" spans="1:70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O769" s="20"/>
      <c r="BP769" s="20"/>
      <c r="BQ769" s="20"/>
      <c r="BR769" s="20"/>
    </row>
    <row r="770" spans="1:70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O770" s="20"/>
      <c r="BP770" s="20"/>
      <c r="BQ770" s="20"/>
      <c r="BR770" s="20"/>
    </row>
    <row r="771" spans="1:70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  <c r="BR771" s="20"/>
    </row>
    <row r="772" spans="1:70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O772" s="20"/>
      <c r="BP772" s="20"/>
      <c r="BQ772" s="20"/>
      <c r="BR772" s="20"/>
    </row>
    <row r="773" spans="1:70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  <c r="BR773" s="20"/>
    </row>
    <row r="774" spans="1:70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O774" s="20"/>
      <c r="BP774" s="20"/>
      <c r="BQ774" s="20"/>
      <c r="BR774" s="20"/>
    </row>
    <row r="775" spans="1:70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  <c r="BR775" s="20"/>
    </row>
    <row r="776" spans="1:70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  <c r="BM776" s="20"/>
      <c r="BN776" s="20"/>
      <c r="BO776" s="20"/>
      <c r="BP776" s="20"/>
      <c r="BQ776" s="20"/>
      <c r="BR776" s="20"/>
    </row>
    <row r="777" spans="1:70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O777" s="20"/>
      <c r="BP777" s="20"/>
      <c r="BQ777" s="20"/>
      <c r="BR777" s="20"/>
    </row>
    <row r="778" spans="1:70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O778" s="20"/>
      <c r="BP778" s="20"/>
      <c r="BQ778" s="20"/>
      <c r="BR778" s="20"/>
    </row>
    <row r="779" spans="1:70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O779" s="20"/>
      <c r="BP779" s="20"/>
      <c r="BQ779" s="20"/>
      <c r="BR779" s="20"/>
    </row>
    <row r="780" spans="1:70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O780" s="20"/>
      <c r="BP780" s="20"/>
      <c r="BQ780" s="20"/>
      <c r="BR780" s="20"/>
    </row>
    <row r="781" spans="1:70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O781" s="20"/>
      <c r="BP781" s="20"/>
      <c r="BQ781" s="20"/>
      <c r="BR781" s="20"/>
    </row>
    <row r="782" spans="1:70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O782" s="20"/>
      <c r="BP782" s="20"/>
      <c r="BQ782" s="20"/>
      <c r="BR782" s="20"/>
    </row>
    <row r="783" spans="1:70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O783" s="20"/>
      <c r="BP783" s="20"/>
      <c r="BQ783" s="20"/>
      <c r="BR783" s="20"/>
    </row>
    <row r="784" spans="1:70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O784" s="20"/>
      <c r="BP784" s="20"/>
      <c r="BQ784" s="20"/>
      <c r="BR784" s="20"/>
    </row>
    <row r="785" spans="1:70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O785" s="20"/>
      <c r="BP785" s="20"/>
      <c r="BQ785" s="20"/>
      <c r="BR785" s="20"/>
    </row>
    <row r="786" spans="1:70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O786" s="20"/>
      <c r="BP786" s="20"/>
      <c r="BQ786" s="20"/>
      <c r="BR786" s="20"/>
    </row>
    <row r="787" spans="1:70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O787" s="20"/>
      <c r="BP787" s="20"/>
      <c r="BQ787" s="20"/>
      <c r="BR787" s="20"/>
    </row>
    <row r="788" spans="1:70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O788" s="20"/>
      <c r="BP788" s="20"/>
      <c r="BQ788" s="20"/>
      <c r="BR788" s="20"/>
    </row>
    <row r="789" spans="1:70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  <c r="BR789" s="20"/>
    </row>
    <row r="790" spans="1:70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  <c r="BR790" s="20"/>
    </row>
    <row r="791" spans="1:70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  <c r="BR791" s="20"/>
    </row>
    <row r="792" spans="1:70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</row>
    <row r="793" spans="1:70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</row>
    <row r="794" spans="1:70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</row>
    <row r="795" spans="1:70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</row>
    <row r="796" spans="1:70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</row>
    <row r="797" spans="1:70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</row>
    <row r="798" spans="1:70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</row>
    <row r="799" spans="1:70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</row>
    <row r="800" spans="1:70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</row>
    <row r="801" spans="1:70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</row>
    <row r="802" spans="1:70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</row>
    <row r="803" spans="1:70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</row>
    <row r="804" spans="1:70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</row>
    <row r="805" spans="1:70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</row>
    <row r="806" spans="1:70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</row>
    <row r="807" spans="1:70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</row>
    <row r="808" spans="1:70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</row>
    <row r="809" spans="1:70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</row>
    <row r="810" spans="1:70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</row>
    <row r="811" spans="1:70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</row>
    <row r="812" spans="1:70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</row>
    <row r="813" spans="1:70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</row>
    <row r="814" spans="1:70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</row>
    <row r="815" spans="1:70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</row>
    <row r="816" spans="1:70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</row>
    <row r="817" spans="1:70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</row>
    <row r="818" spans="1:70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</row>
    <row r="819" spans="1:70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</row>
    <row r="820" spans="1:70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</row>
    <row r="821" spans="1:70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</row>
    <row r="822" spans="1:70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</row>
    <row r="823" spans="1:70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O823" s="20"/>
      <c r="BP823" s="20"/>
      <c r="BQ823" s="20"/>
      <c r="BR823" s="20"/>
    </row>
    <row r="824" spans="1:70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O824" s="20"/>
      <c r="BP824" s="20"/>
      <c r="BQ824" s="20"/>
      <c r="BR824" s="20"/>
    </row>
    <row r="825" spans="1:70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O825" s="20"/>
      <c r="BP825" s="20"/>
      <c r="BQ825" s="20"/>
      <c r="BR825" s="20"/>
    </row>
    <row r="826" spans="1:70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O826" s="20"/>
      <c r="BP826" s="20"/>
      <c r="BQ826" s="20"/>
      <c r="BR826" s="20"/>
    </row>
    <row r="827" spans="1:70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O827" s="20"/>
      <c r="BP827" s="20"/>
      <c r="BQ827" s="20"/>
      <c r="BR827" s="20"/>
    </row>
    <row r="828" spans="1:70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O828" s="20"/>
      <c r="BP828" s="20"/>
      <c r="BQ828" s="20"/>
      <c r="BR828" s="20"/>
    </row>
    <row r="829" spans="1:70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O829" s="20"/>
      <c r="BP829" s="20"/>
      <c r="BQ829" s="20"/>
      <c r="BR829" s="20"/>
    </row>
    <row r="830" spans="1:70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O830" s="20"/>
      <c r="BP830" s="20"/>
      <c r="BQ830" s="20"/>
      <c r="BR830" s="20"/>
    </row>
    <row r="831" spans="1:70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O831" s="20"/>
      <c r="BP831" s="20"/>
      <c r="BQ831" s="20"/>
      <c r="BR831" s="20"/>
    </row>
    <row r="832" spans="1:70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O832" s="20"/>
      <c r="BP832" s="20"/>
      <c r="BQ832" s="20"/>
      <c r="BR832" s="20"/>
    </row>
    <row r="833" spans="1:70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O833" s="20"/>
      <c r="BP833" s="20"/>
      <c r="BQ833" s="20"/>
      <c r="BR833" s="20"/>
    </row>
    <row r="834" spans="1:70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  <c r="BM834" s="20"/>
      <c r="BN834" s="20"/>
      <c r="BO834" s="20"/>
      <c r="BP834" s="20"/>
      <c r="BQ834" s="20"/>
      <c r="BR834" s="20"/>
    </row>
    <row r="835" spans="1:70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  <c r="BM835" s="20"/>
      <c r="BN835" s="20"/>
      <c r="BO835" s="20"/>
      <c r="BP835" s="20"/>
      <c r="BQ835" s="20"/>
      <c r="BR835" s="20"/>
    </row>
    <row r="836" spans="1:70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O836" s="20"/>
      <c r="BP836" s="20"/>
      <c r="BQ836" s="20"/>
      <c r="BR836" s="20"/>
    </row>
    <row r="837" spans="1:70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O837" s="20"/>
      <c r="BP837" s="20"/>
      <c r="BQ837" s="20"/>
      <c r="BR837" s="20"/>
    </row>
    <row r="838" spans="1:70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O838" s="20"/>
      <c r="BP838" s="20"/>
      <c r="BQ838" s="20"/>
      <c r="BR838" s="20"/>
    </row>
    <row r="839" spans="1:70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O839" s="20"/>
      <c r="BP839" s="20"/>
      <c r="BQ839" s="20"/>
      <c r="BR839" s="20"/>
    </row>
    <row r="840" spans="1:70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O840" s="20"/>
      <c r="BP840" s="20"/>
      <c r="BQ840" s="20"/>
      <c r="BR840" s="20"/>
    </row>
    <row r="841" spans="1:70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O841" s="20"/>
      <c r="BP841" s="20"/>
      <c r="BQ841" s="20"/>
      <c r="BR841" s="20"/>
    </row>
    <row r="842" spans="1:70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  <c r="BR842" s="20"/>
    </row>
    <row r="843" spans="1:70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  <c r="BR843" s="20"/>
    </row>
    <row r="844" spans="1:70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O844" s="20"/>
      <c r="BP844" s="20"/>
      <c r="BQ844" s="20"/>
      <c r="BR844" s="20"/>
    </row>
    <row r="845" spans="1:70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O845" s="20"/>
      <c r="BP845" s="20"/>
      <c r="BQ845" s="20"/>
      <c r="BR845" s="20"/>
    </row>
    <row r="846" spans="1:70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O846" s="20"/>
      <c r="BP846" s="20"/>
      <c r="BQ846" s="20"/>
      <c r="BR846" s="20"/>
    </row>
    <row r="847" spans="1:70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O847" s="20"/>
      <c r="BP847" s="20"/>
      <c r="BQ847" s="20"/>
      <c r="BR847" s="20"/>
    </row>
    <row r="848" spans="1:70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O848" s="20"/>
      <c r="BP848" s="20"/>
      <c r="BQ848" s="20"/>
      <c r="BR848" s="20"/>
    </row>
    <row r="849" spans="1:70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O849" s="20"/>
      <c r="BP849" s="20"/>
      <c r="BQ849" s="20"/>
      <c r="BR849" s="20"/>
    </row>
    <row r="850" spans="1:70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O850" s="20"/>
      <c r="BP850" s="20"/>
      <c r="BQ850" s="20"/>
      <c r="BR850" s="20"/>
    </row>
    <row r="851" spans="1:70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O851" s="20"/>
      <c r="BP851" s="20"/>
      <c r="BQ851" s="20"/>
      <c r="BR851" s="20"/>
    </row>
    <row r="852" spans="1:70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O852" s="20"/>
      <c r="BP852" s="20"/>
      <c r="BQ852" s="20"/>
      <c r="BR852" s="20"/>
    </row>
    <row r="853" spans="1:70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O853" s="20"/>
      <c r="BP853" s="20"/>
      <c r="BQ853" s="20"/>
      <c r="BR853" s="20"/>
    </row>
    <row r="854" spans="1:70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O854" s="20"/>
      <c r="BP854" s="20"/>
      <c r="BQ854" s="20"/>
      <c r="BR854" s="20"/>
    </row>
    <row r="855" spans="1:70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O855" s="20"/>
      <c r="BP855" s="20"/>
      <c r="BQ855" s="20"/>
      <c r="BR855" s="20"/>
    </row>
    <row r="856" spans="1:70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O856" s="20"/>
      <c r="BP856" s="20"/>
      <c r="BQ856" s="20"/>
      <c r="BR856" s="20"/>
    </row>
    <row r="857" spans="1:70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O857" s="20"/>
      <c r="BP857" s="20"/>
      <c r="BQ857" s="20"/>
      <c r="BR857" s="20"/>
    </row>
    <row r="858" spans="1:70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O858" s="20"/>
      <c r="BP858" s="20"/>
      <c r="BQ858" s="20"/>
      <c r="BR858" s="20"/>
    </row>
    <row r="859" spans="1:70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O859" s="20"/>
      <c r="BP859" s="20"/>
      <c r="BQ859" s="20"/>
      <c r="BR859" s="20"/>
    </row>
    <row r="860" spans="1:70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  <c r="BM860" s="20"/>
      <c r="BN860" s="20"/>
      <c r="BO860" s="20"/>
      <c r="BP860" s="20"/>
      <c r="BQ860" s="20"/>
      <c r="BR860" s="20"/>
    </row>
    <row r="861" spans="1:70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  <c r="BM861" s="20"/>
      <c r="BN861" s="20"/>
      <c r="BO861" s="20"/>
      <c r="BP861" s="20"/>
      <c r="BQ861" s="20"/>
      <c r="BR861" s="20"/>
    </row>
    <row r="862" spans="1:70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  <c r="BM862" s="20"/>
      <c r="BN862" s="20"/>
      <c r="BO862" s="20"/>
      <c r="BP862" s="20"/>
      <c r="BQ862" s="20"/>
      <c r="BR862" s="20"/>
    </row>
    <row r="863" spans="1:70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  <c r="BM863" s="20"/>
      <c r="BN863" s="20"/>
      <c r="BO863" s="20"/>
      <c r="BP863" s="20"/>
      <c r="BQ863" s="20"/>
      <c r="BR863" s="20"/>
    </row>
    <row r="864" spans="1:70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  <c r="BM864" s="20"/>
      <c r="BN864" s="20"/>
      <c r="BO864" s="20"/>
      <c r="BP864" s="20"/>
      <c r="BQ864" s="20"/>
      <c r="BR864" s="20"/>
    </row>
    <row r="865" spans="1:70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  <c r="BM865" s="20"/>
      <c r="BN865" s="20"/>
      <c r="BO865" s="20"/>
      <c r="BP865" s="20"/>
      <c r="BQ865" s="20"/>
      <c r="BR865" s="20"/>
    </row>
    <row r="866" spans="1:70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  <c r="BM866" s="20"/>
      <c r="BN866" s="20"/>
      <c r="BO866" s="20"/>
      <c r="BP866" s="20"/>
      <c r="BQ866" s="20"/>
      <c r="BR866" s="20"/>
    </row>
    <row r="867" spans="1:70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  <c r="BM867" s="20"/>
      <c r="BN867" s="20"/>
      <c r="BO867" s="20"/>
      <c r="BP867" s="20"/>
      <c r="BQ867" s="20"/>
      <c r="BR867" s="20"/>
    </row>
    <row r="868" spans="1:70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  <c r="BM868" s="20"/>
      <c r="BN868" s="20"/>
      <c r="BO868" s="20"/>
      <c r="BP868" s="20"/>
      <c r="BQ868" s="20"/>
      <c r="BR868" s="20"/>
    </row>
    <row r="869" spans="1:70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  <c r="BM869" s="20"/>
      <c r="BN869" s="20"/>
      <c r="BO869" s="20"/>
      <c r="BP869" s="20"/>
      <c r="BQ869" s="20"/>
      <c r="BR869" s="20"/>
    </row>
    <row r="870" spans="1:70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  <c r="BM870" s="20"/>
      <c r="BN870" s="20"/>
      <c r="BO870" s="20"/>
      <c r="BP870" s="20"/>
      <c r="BQ870" s="20"/>
      <c r="BR870" s="20"/>
    </row>
    <row r="871" spans="1:70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  <c r="BM871" s="20"/>
      <c r="BN871" s="20"/>
      <c r="BO871" s="20"/>
      <c r="BP871" s="20"/>
      <c r="BQ871" s="20"/>
      <c r="BR871" s="20"/>
    </row>
    <row r="872" spans="1:70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  <c r="BM872" s="20"/>
      <c r="BN872" s="20"/>
      <c r="BO872" s="20"/>
      <c r="BP872" s="20"/>
      <c r="BQ872" s="20"/>
      <c r="BR872" s="20"/>
    </row>
    <row r="873" spans="1:70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  <c r="BM873" s="20"/>
      <c r="BN873" s="20"/>
      <c r="BO873" s="20"/>
      <c r="BP873" s="20"/>
      <c r="BQ873" s="20"/>
      <c r="BR873" s="20"/>
    </row>
    <row r="874" spans="1:70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  <c r="BM874" s="20"/>
      <c r="BN874" s="20"/>
      <c r="BO874" s="20"/>
      <c r="BP874" s="20"/>
      <c r="BQ874" s="20"/>
      <c r="BR874" s="20"/>
    </row>
    <row r="875" spans="1:70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O875" s="20"/>
      <c r="BP875" s="20"/>
      <c r="BQ875" s="20"/>
      <c r="BR875" s="20"/>
    </row>
    <row r="876" spans="1:70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O876" s="20"/>
      <c r="BP876" s="20"/>
      <c r="BQ876" s="20"/>
      <c r="BR876" s="20"/>
    </row>
    <row r="877" spans="1:70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O877" s="20"/>
      <c r="BP877" s="20"/>
      <c r="BQ877" s="20"/>
      <c r="BR877" s="20"/>
    </row>
    <row r="878" spans="1:70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O878" s="20"/>
      <c r="BP878" s="20"/>
      <c r="BQ878" s="20"/>
      <c r="BR878" s="20"/>
    </row>
    <row r="879" spans="1:70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O879" s="20"/>
      <c r="BP879" s="20"/>
      <c r="BQ879" s="20"/>
      <c r="BR879" s="20"/>
    </row>
    <row r="880" spans="1:70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O880" s="20"/>
      <c r="BP880" s="20"/>
      <c r="BQ880" s="20"/>
      <c r="BR880" s="20"/>
    </row>
    <row r="881" spans="1:70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O881" s="20"/>
      <c r="BP881" s="20"/>
      <c r="BQ881" s="20"/>
      <c r="BR881" s="20"/>
    </row>
    <row r="882" spans="1:70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O882" s="20"/>
      <c r="BP882" s="20"/>
      <c r="BQ882" s="20"/>
      <c r="BR882" s="20"/>
    </row>
    <row r="883" spans="1:70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O883" s="20"/>
      <c r="BP883" s="20"/>
      <c r="BQ883" s="20"/>
      <c r="BR883" s="20"/>
    </row>
    <row r="884" spans="1:70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O884" s="20"/>
      <c r="BP884" s="20"/>
      <c r="BQ884" s="20"/>
      <c r="BR884" s="20"/>
    </row>
    <row r="885" spans="1:70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O885" s="20"/>
      <c r="BP885" s="20"/>
      <c r="BQ885" s="20"/>
      <c r="BR885" s="20"/>
    </row>
    <row r="886" spans="1:70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O886" s="20"/>
      <c r="BP886" s="20"/>
      <c r="BQ886" s="20"/>
      <c r="BR886" s="20"/>
    </row>
    <row r="887" spans="1:70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O887" s="20"/>
      <c r="BP887" s="20"/>
      <c r="BQ887" s="20"/>
      <c r="BR887" s="20"/>
    </row>
    <row r="888" spans="1:70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O888" s="20"/>
      <c r="BP888" s="20"/>
      <c r="BQ888" s="20"/>
      <c r="BR888" s="20"/>
    </row>
    <row r="889" spans="1:70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  <c r="BM889" s="20"/>
      <c r="BN889" s="20"/>
      <c r="BO889" s="20"/>
      <c r="BP889" s="20"/>
      <c r="BQ889" s="20"/>
      <c r="BR889" s="20"/>
    </row>
    <row r="890" spans="1:70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  <c r="BM890" s="20"/>
      <c r="BN890" s="20"/>
      <c r="BO890" s="20"/>
      <c r="BP890" s="20"/>
      <c r="BQ890" s="20"/>
      <c r="BR890" s="20"/>
    </row>
    <row r="891" spans="1:70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  <c r="BM891" s="20"/>
      <c r="BN891" s="20"/>
      <c r="BO891" s="20"/>
      <c r="BP891" s="20"/>
      <c r="BQ891" s="20"/>
      <c r="BR891" s="20"/>
    </row>
    <row r="892" spans="1:70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  <c r="BM892" s="20"/>
      <c r="BN892" s="20"/>
      <c r="BO892" s="20"/>
      <c r="BP892" s="20"/>
      <c r="BQ892" s="20"/>
      <c r="BR892" s="20"/>
    </row>
    <row r="893" spans="1:70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  <c r="BM893" s="20"/>
      <c r="BN893" s="20"/>
      <c r="BO893" s="20"/>
      <c r="BP893" s="20"/>
      <c r="BQ893" s="20"/>
      <c r="BR893" s="20"/>
    </row>
    <row r="894" spans="1:70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  <c r="BM894" s="20"/>
      <c r="BN894" s="20"/>
      <c r="BO894" s="20"/>
      <c r="BP894" s="20"/>
      <c r="BQ894" s="20"/>
      <c r="BR894" s="20"/>
    </row>
    <row r="895" spans="1:70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  <c r="BM895" s="20"/>
      <c r="BN895" s="20"/>
      <c r="BO895" s="20"/>
      <c r="BP895" s="20"/>
      <c r="BQ895" s="20"/>
      <c r="BR895" s="20"/>
    </row>
    <row r="896" spans="1:70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  <c r="BN896" s="20"/>
      <c r="BO896" s="20"/>
      <c r="BP896" s="20"/>
      <c r="BQ896" s="20"/>
      <c r="BR896" s="20"/>
    </row>
    <row r="897" spans="1:70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  <c r="BM897" s="20"/>
      <c r="BN897" s="20"/>
      <c r="BO897" s="20"/>
      <c r="BP897" s="20"/>
      <c r="BQ897" s="20"/>
      <c r="BR897" s="20"/>
    </row>
    <row r="898" spans="1:70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  <c r="BM898" s="20"/>
      <c r="BN898" s="20"/>
      <c r="BO898" s="20"/>
      <c r="BP898" s="20"/>
      <c r="BQ898" s="20"/>
      <c r="BR898" s="20"/>
    </row>
    <row r="899" spans="1:70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  <c r="BM899" s="20"/>
      <c r="BN899" s="20"/>
      <c r="BO899" s="20"/>
      <c r="BP899" s="20"/>
      <c r="BQ899" s="20"/>
      <c r="BR899" s="20"/>
    </row>
    <row r="900" spans="1:70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  <c r="BM900" s="20"/>
      <c r="BN900" s="20"/>
      <c r="BO900" s="20"/>
      <c r="BP900" s="20"/>
      <c r="BQ900" s="20"/>
      <c r="BR900" s="20"/>
    </row>
    <row r="901" spans="1:70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  <c r="BM901" s="20"/>
      <c r="BN901" s="20"/>
      <c r="BO901" s="20"/>
      <c r="BP901" s="20"/>
      <c r="BQ901" s="20"/>
      <c r="BR901" s="20"/>
    </row>
  </sheetData>
  <pageMargins left="0.7" right="0.7" top="0.75" bottom="0.75" header="0.3" footer="0.3"/>
  <pageSetup paperSize="119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#0006(1)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</dc:creator>
  <cp:lastModifiedBy>Oskar</cp:lastModifiedBy>
  <dcterms:created xsi:type="dcterms:W3CDTF">2015-06-05T18:17:20Z</dcterms:created>
  <dcterms:modified xsi:type="dcterms:W3CDTF">2026-03-10T09:40:48Z</dcterms:modified>
</cp:coreProperties>
</file>