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ownloads\"/>
    </mc:Choice>
  </mc:AlternateContent>
  <xr:revisionPtr revIDLastSave="0" documentId="13_ncr:1_{EAEE93C2-A416-4440-A676-0AD6A1FD4240}" xr6:coauthVersionLast="36" xr6:coauthVersionMax="36" xr10:uidLastSave="{00000000-0000-0000-0000-000000000000}"/>
  <bookViews>
    <workbookView xWindow="0" yWindow="0" windowWidth="30720" windowHeight="14364" xr2:uid="{00000000-000D-0000-FFFF-FFFF00000000}"/>
  </bookViews>
  <sheets>
    <sheet name="Batch #XXXX" sheetId="1" r:id="rId1"/>
    <sheet name="Subsample (SS) #1" sheetId="5" r:id="rId2"/>
    <sheet name="Subsample (SS) #2" sheetId="3" r:id="rId3"/>
    <sheet name="Subsample (SS) #3" sheetId="4" r:id="rId4"/>
    <sheet name="Subsample (SS) #4" sheetId="2" r:id="rId5"/>
  </sheets>
  <definedNames>
    <definedName name="_xlnm._FilterDatabase" localSheetId="4" hidden="1">'Subsample (SS) #4'!$E$5:$E$3713</definedName>
  </definedNames>
  <calcPr calcId="191029"/>
  <pivotCaches>
    <pivotCache cacheId="88" r:id="rId6"/>
    <pivotCache cacheId="95" r:id="rId7"/>
    <pivotCache cacheId="102" r:id="rId8"/>
    <pivotCache cacheId="1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2" i="2" l="1"/>
  <c r="V102" i="2"/>
  <c r="U103" i="2"/>
  <c r="V103" i="2"/>
  <c r="U104" i="2"/>
  <c r="V104" i="2"/>
  <c r="U105" i="2"/>
  <c r="V105" i="2"/>
  <c r="U106" i="2"/>
  <c r="V106" i="2"/>
  <c r="U107" i="2"/>
  <c r="V107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U114" i="2"/>
  <c r="V114" i="2"/>
  <c r="U116" i="2"/>
  <c r="V116" i="2"/>
  <c r="U117" i="2"/>
  <c r="V117" i="2"/>
  <c r="U118" i="2"/>
  <c r="V118" i="2"/>
  <c r="U119" i="2"/>
  <c r="V119" i="2"/>
  <c r="V101" i="2"/>
  <c r="U101" i="2"/>
  <c r="N7" i="2"/>
  <c r="O7" i="2"/>
  <c r="N8" i="2"/>
  <c r="O8" i="2"/>
  <c r="N9" i="2"/>
  <c r="O9" i="2"/>
  <c r="N10" i="2"/>
  <c r="O10" i="2"/>
  <c r="N11" i="2"/>
  <c r="O11" i="2" s="1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 s="1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 s="1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 s="1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 s="1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 s="1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 s="1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 s="1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 s="1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6" i="2"/>
  <c r="O6" i="2" s="1"/>
  <c r="N7" i="3"/>
  <c r="O7" i="3" s="1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 s="1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 s="1"/>
  <c r="N28" i="3"/>
  <c r="O28" i="3"/>
  <c r="N29" i="3"/>
  <c r="O29" i="3"/>
  <c r="N30" i="3"/>
  <c r="O30" i="3" s="1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 s="1"/>
  <c r="N38" i="3"/>
  <c r="O38" i="3"/>
  <c r="N39" i="3"/>
  <c r="O39" i="3"/>
  <c r="N40" i="3"/>
  <c r="O40" i="3"/>
  <c r="N41" i="3"/>
  <c r="O41" i="3"/>
  <c r="N42" i="3"/>
  <c r="O42" i="3"/>
  <c r="N43" i="3"/>
  <c r="O43" i="3"/>
  <c r="N44" i="3"/>
  <c r="O44" i="3"/>
  <c r="N45" i="3"/>
  <c r="O45" i="3"/>
  <c r="N46" i="3"/>
  <c r="O46" i="3"/>
  <c r="N47" i="3"/>
  <c r="O47" i="3" s="1"/>
  <c r="N48" i="3"/>
  <c r="O48" i="3"/>
  <c r="N49" i="3"/>
  <c r="O49" i="3"/>
  <c r="N50" i="3"/>
  <c r="O50" i="3"/>
  <c r="N51" i="3"/>
  <c r="O51" i="3"/>
  <c r="N52" i="3"/>
  <c r="O52" i="3"/>
  <c r="N53" i="3"/>
  <c r="O53" i="3"/>
  <c r="N54" i="3"/>
  <c r="O54" i="3"/>
  <c r="N55" i="3"/>
  <c r="O55" i="3"/>
  <c r="N56" i="3"/>
  <c r="O56" i="3"/>
  <c r="N57" i="3"/>
  <c r="O57" i="3" s="1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5" i="3"/>
  <c r="O65" i="3"/>
  <c r="N66" i="3"/>
  <c r="O66" i="3"/>
  <c r="N67" i="3"/>
  <c r="O67" i="3" s="1"/>
  <c r="N68" i="3"/>
  <c r="O68" i="3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6" i="3"/>
  <c r="O6" i="3" s="1"/>
  <c r="N7" i="5"/>
  <c r="O7" i="5" s="1"/>
  <c r="N8" i="5"/>
  <c r="O8" i="5"/>
  <c r="N9" i="5"/>
  <c r="O9" i="5"/>
  <c r="N10" i="5"/>
  <c r="O10" i="5"/>
  <c r="N11" i="5"/>
  <c r="O11" i="5" s="1"/>
  <c r="N12" i="5"/>
  <c r="O12" i="5"/>
  <c r="N13" i="5"/>
  <c r="O13" i="5"/>
  <c r="N14" i="5"/>
  <c r="O14" i="5"/>
  <c r="N15" i="5"/>
  <c r="O15" i="5"/>
  <c r="N16" i="5"/>
  <c r="O16" i="5"/>
  <c r="N17" i="5"/>
  <c r="O17" i="5" s="1"/>
  <c r="N18" i="5"/>
  <c r="O18" i="5"/>
  <c r="N19" i="5"/>
  <c r="O19" i="5"/>
  <c r="N20" i="5"/>
  <c r="O20" i="5"/>
  <c r="N21" i="5"/>
  <c r="O21" i="5" s="1"/>
  <c r="N22" i="5"/>
  <c r="O22" i="5"/>
  <c r="N23" i="5"/>
  <c r="O23" i="5"/>
  <c r="N24" i="5"/>
  <c r="O24" i="5"/>
  <c r="N25" i="5"/>
  <c r="O25" i="5"/>
  <c r="N26" i="5"/>
  <c r="O26" i="5"/>
  <c r="N27" i="5"/>
  <c r="O27" i="5" s="1"/>
  <c r="N28" i="5"/>
  <c r="O28" i="5"/>
  <c r="N29" i="5"/>
  <c r="O29" i="5"/>
  <c r="N30" i="5"/>
  <c r="O30" i="5"/>
  <c r="N31" i="5"/>
  <c r="O31" i="5" s="1"/>
  <c r="N32" i="5"/>
  <c r="O32" i="5"/>
  <c r="N33" i="5"/>
  <c r="O33" i="5"/>
  <c r="N34" i="5"/>
  <c r="O34" i="5"/>
  <c r="N35" i="5"/>
  <c r="O35" i="5"/>
  <c r="N36" i="5"/>
  <c r="O36" i="5"/>
  <c r="N37" i="5"/>
  <c r="O37" i="5" s="1"/>
  <c r="N38" i="5"/>
  <c r="O38" i="5"/>
  <c r="N39" i="5"/>
  <c r="O39" i="5"/>
  <c r="N40" i="5"/>
  <c r="O40" i="5"/>
  <c r="N41" i="5"/>
  <c r="O41" i="5" s="1"/>
  <c r="N42" i="5"/>
  <c r="O42" i="5"/>
  <c r="N43" i="5"/>
  <c r="O43" i="5"/>
  <c r="N44" i="5"/>
  <c r="O44" i="5"/>
  <c r="N45" i="5"/>
  <c r="O45" i="5"/>
  <c r="N46" i="5"/>
  <c r="O46" i="5"/>
  <c r="N47" i="5"/>
  <c r="O47" i="5" s="1"/>
  <c r="N48" i="5"/>
  <c r="O48" i="5"/>
  <c r="N49" i="5"/>
  <c r="O49" i="5"/>
  <c r="N50" i="5"/>
  <c r="O50" i="5"/>
  <c r="N51" i="5"/>
  <c r="O51" i="5" s="1"/>
  <c r="N52" i="5"/>
  <c r="O52" i="5"/>
  <c r="N53" i="5"/>
  <c r="O53" i="5"/>
  <c r="N54" i="5"/>
  <c r="O54" i="5"/>
  <c r="N55" i="5"/>
  <c r="O55" i="5"/>
  <c r="N56" i="5"/>
  <c r="O56" i="5"/>
  <c r="N57" i="5"/>
  <c r="O57" i="5" s="1"/>
  <c r="N58" i="5"/>
  <c r="O58" i="5"/>
  <c r="N59" i="5"/>
  <c r="O59" i="5"/>
  <c r="N60" i="5"/>
  <c r="O60" i="5"/>
  <c r="N61" i="5"/>
  <c r="O61" i="5" s="1"/>
  <c r="N62" i="5"/>
  <c r="O62" i="5"/>
  <c r="N63" i="5"/>
  <c r="O63" i="5"/>
  <c r="N64" i="5"/>
  <c r="O64" i="5"/>
  <c r="N65" i="5"/>
  <c r="O65" i="5"/>
  <c r="N66" i="5"/>
  <c r="O66" i="5"/>
  <c r="N67" i="5"/>
  <c r="O67" i="5" s="1"/>
  <c r="N68" i="5"/>
  <c r="O68" i="5"/>
  <c r="N69" i="5"/>
  <c r="O69" i="5"/>
  <c r="N70" i="5"/>
  <c r="O70" i="5"/>
  <c r="N71" i="5"/>
  <c r="O71" i="5" s="1"/>
  <c r="N72" i="5"/>
  <c r="O72" i="5"/>
  <c r="N73" i="5"/>
  <c r="O73" i="5"/>
  <c r="N74" i="5"/>
  <c r="O74" i="5"/>
  <c r="N75" i="5"/>
  <c r="O75" i="5"/>
  <c r="N76" i="5"/>
  <c r="O76" i="5"/>
  <c r="N77" i="5"/>
  <c r="O77" i="5" s="1"/>
  <c r="N78" i="5"/>
  <c r="O78" i="5"/>
  <c r="N79" i="5"/>
  <c r="O79" i="5"/>
  <c r="M6" i="5"/>
  <c r="N6" i="5" s="1"/>
  <c r="O6" i="5" s="1"/>
  <c r="M7" i="5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6" i="4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6" i="2"/>
  <c r="M6" i="4"/>
  <c r="M6" i="3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Y11" i="1" l="1"/>
  <c r="Y10" i="1"/>
  <c r="Y9" i="1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P27" i="1" l="1"/>
  <c r="Q27" i="1"/>
  <c r="M27" i="1"/>
  <c r="L27" i="1"/>
  <c r="R27" i="1" l="1"/>
  <c r="N27" i="1"/>
  <c r="J32" i="1"/>
  <c r="I32" i="1"/>
  <c r="H32" i="1"/>
  <c r="G32" i="1"/>
  <c r="E32" i="1"/>
  <c r="D32" i="1"/>
  <c r="C32" i="1"/>
  <c r="F32" i="1"/>
  <c r="L30" i="1"/>
  <c r="L29" i="1"/>
  <c r="P28" i="1"/>
  <c r="L28" i="1"/>
  <c r="Q26" i="1"/>
  <c r="L26" i="1"/>
  <c r="Q25" i="1"/>
  <c r="L25" i="1"/>
  <c r="P24" i="1"/>
  <c r="L24" i="1"/>
  <c r="P23" i="1"/>
  <c r="L23" i="1"/>
  <c r="P22" i="1"/>
  <c r="L22" i="1"/>
  <c r="P21" i="1"/>
  <c r="M21" i="1"/>
  <c r="P17" i="1"/>
  <c r="L17" i="1"/>
  <c r="L16" i="1"/>
  <c r="L15" i="1"/>
  <c r="L14" i="1"/>
  <c r="P13" i="1"/>
  <c r="L13" i="1"/>
  <c r="P12" i="1"/>
  <c r="M12" i="1"/>
  <c r="Q11" i="1"/>
  <c r="M11" i="1"/>
  <c r="Q19" i="1"/>
  <c r="Q16" i="1"/>
  <c r="P14" i="1"/>
  <c r="M29" i="1"/>
  <c r="P18" i="1"/>
  <c r="P20" i="1"/>
  <c r="L20" i="1"/>
  <c r="P16" i="1"/>
  <c r="Q15" i="1"/>
  <c r="L18" i="1"/>
  <c r="M18" i="1"/>
  <c r="Q18" i="1"/>
  <c r="L19" i="1"/>
  <c r="M19" i="1"/>
  <c r="P19" i="1"/>
  <c r="P29" i="1"/>
  <c r="Q29" i="1"/>
  <c r="M30" i="1"/>
  <c r="P30" i="1"/>
  <c r="Q30" i="1"/>
  <c r="N19" i="1" l="1"/>
  <c r="R30" i="1"/>
  <c r="R29" i="1"/>
  <c r="Q24" i="1"/>
  <c r="R24" i="1" s="1"/>
  <c r="P25" i="1"/>
  <c r="R25" i="1" s="1"/>
  <c r="Q17" i="1"/>
  <c r="R17" i="1" s="1"/>
  <c r="Q28" i="1"/>
  <c r="R28" i="1" s="1"/>
  <c r="M25" i="1"/>
  <c r="N25" i="1" s="1"/>
  <c r="N30" i="1"/>
  <c r="M17" i="1"/>
  <c r="N17" i="1" s="1"/>
  <c r="R19" i="1"/>
  <c r="M22" i="1"/>
  <c r="N22" i="1" s="1"/>
  <c r="Q20" i="1"/>
  <c r="R20" i="1" s="1"/>
  <c r="M20" i="1"/>
  <c r="N20" i="1" s="1"/>
  <c r="N18" i="1"/>
  <c r="Q14" i="1"/>
  <c r="R14" i="1" s="1"/>
  <c r="M14" i="1"/>
  <c r="N14" i="1" s="1"/>
  <c r="M28" i="1"/>
  <c r="N28" i="1" s="1"/>
  <c r="R16" i="1"/>
  <c r="R18" i="1"/>
  <c r="N29" i="1"/>
  <c r="L11" i="1"/>
  <c r="L21" i="1"/>
  <c r="Q13" i="1"/>
  <c r="R13" i="1" s="1"/>
  <c r="P11" i="1"/>
  <c r="M24" i="1"/>
  <c r="N24" i="1" s="1"/>
  <c r="Q23" i="1"/>
  <c r="R23" i="1" s="1"/>
  <c r="M16" i="1"/>
  <c r="N16" i="1" s="1"/>
  <c r="P26" i="1"/>
  <c r="R26" i="1" s="1"/>
  <c r="M26" i="1"/>
  <c r="N26" i="1" s="1"/>
  <c r="Q22" i="1"/>
  <c r="R22" i="1" s="1"/>
  <c r="P15" i="1"/>
  <c r="R15" i="1" s="1"/>
  <c r="L12" i="1"/>
  <c r="M13" i="1"/>
  <c r="N13" i="1" s="1"/>
  <c r="Q12" i="1"/>
  <c r="R12" i="1" s="1"/>
  <c r="M23" i="1"/>
  <c r="N23" i="1" s="1"/>
  <c r="Q21" i="1"/>
  <c r="R21" i="1" s="1"/>
  <c r="M15" i="1"/>
  <c r="N15" i="1" s="1"/>
  <c r="N21" i="1" l="1"/>
  <c r="N12" i="1"/>
  <c r="O6" i="4" l="1"/>
  <c r="M32" i="1" l="1"/>
  <c r="L32" i="1"/>
  <c r="Q32" i="1"/>
  <c r="P32" i="1"/>
  <c r="N32" i="1" l="1"/>
  <c r="U22" i="1"/>
  <c r="U23" i="1"/>
  <c r="U18" i="1"/>
  <c r="U19" i="1"/>
  <c r="U24" i="1"/>
  <c r="U26" i="1"/>
  <c r="U15" i="1"/>
  <c r="U14" i="1"/>
  <c r="U16" i="1"/>
  <c r="U13" i="1"/>
  <c r="U28" i="1"/>
  <c r="U20" i="1"/>
  <c r="U27" i="1"/>
  <c r="U29" i="1"/>
  <c r="U30" i="1"/>
  <c r="U17" i="1"/>
  <c r="U25" i="1"/>
  <c r="U21" i="1"/>
  <c r="U11" i="1"/>
  <c r="V11" i="1" s="1"/>
  <c r="U12" i="1"/>
  <c r="R32" i="1"/>
  <c r="R11" i="1"/>
  <c r="V12" i="1" l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N11" i="1"/>
</calcChain>
</file>

<file path=xl/sharedStrings.xml><?xml version="1.0" encoding="utf-8"?>
<sst xmlns="http://schemas.openxmlformats.org/spreadsheetml/2006/main" count="225" uniqueCount="78">
  <si>
    <t>Index</t>
  </si>
  <si>
    <t>Angle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</si>
  <si>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</si>
  <si>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</si>
  <si>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</si>
  <si>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</si>
  <si>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</si>
  <si>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</si>
  <si>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</si>
  <si>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</si>
  <si>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MicroplasticSolution.com</t>
  </si>
  <si>
    <t>SS_1</t>
  </si>
  <si>
    <t>SS_2</t>
  </si>
  <si>
    <t>SS_3</t>
  </si>
  <si>
    <t>SS_4</t>
  </si>
  <si>
    <t>Mass (µg)</t>
  </si>
  <si>
    <t>Volume (µm³)</t>
  </si>
  <si>
    <t>Area (µm²)</t>
  </si>
  <si>
    <t>Subsample (SS) #1</t>
  </si>
  <si>
    <t>Subsample (SS) #2</t>
  </si>
  <si>
    <t>Subsample (SS) #4</t>
  </si>
  <si>
    <t>Subsample (SS) #3</t>
  </si>
  <si>
    <t>n/mL</t>
  </si>
  <si>
    <t>µg/mL</t>
  </si>
  <si>
    <t>Total</t>
  </si>
  <si>
    <t>PSD (%)</t>
  </si>
  <si>
    <t>Cum. PSD (%)</t>
  </si>
  <si>
    <t>Particle size distribution</t>
  </si>
  <si>
    <t>D10 (µm)</t>
  </si>
  <si>
    <t>D50 (µm)</t>
  </si>
  <si>
    <t>D90 (µm)</t>
  </si>
  <si>
    <t>contact@microplasticsolution.com</t>
  </si>
  <si>
    <t>Length (µm)</t>
  </si>
  <si>
    <t>Mean length (µm)</t>
  </si>
  <si>
    <t>50-100</t>
  </si>
  <si>
    <t>100-150</t>
  </si>
  <si>
    <t>150-200</t>
  </si>
  <si>
    <t>200-250</t>
  </si>
  <si>
    <t>250-300</t>
  </si>
  <si>
    <t>300-350</t>
  </si>
  <si>
    <t>350-400</t>
  </si>
  <si>
    <t>400-450</t>
  </si>
  <si>
    <t>450-500</t>
  </si>
  <si>
    <t>500-550</t>
  </si>
  <si>
    <t>550-600</t>
  </si>
  <si>
    <t>600-650</t>
  </si>
  <si>
    <t>650-700</t>
  </si>
  <si>
    <t>700-750</t>
  </si>
  <si>
    <t>750-800</t>
  </si>
  <si>
    <t>800-850</t>
  </si>
  <si>
    <t>850-900</t>
  </si>
  <si>
    <t>950-1000</t>
  </si>
  <si>
    <t>&gt;1000</t>
  </si>
  <si>
    <t>900-950</t>
  </si>
  <si>
    <t>All values in fibers/mL (n or µg)</t>
  </si>
  <si>
    <t>Overlay</t>
  </si>
  <si>
    <t>Row Labels</t>
  </si>
  <si>
    <t>Grand Total</t>
  </si>
  <si>
    <t>Sum of Mass (µg)</t>
  </si>
  <si>
    <t>Count of Length (µm)</t>
  </si>
  <si>
    <t>Note: D10 signifies that the 10th percentile of fibers is below 110 µm in length</t>
  </si>
  <si>
    <t>RSD (%)</t>
  </si>
  <si>
    <t>Fiber diameter 17 ± 0.2 µm (1.4%) (n = 10)</t>
  </si>
  <si>
    <t>EasyMP™ Batch #XXXX [Polyamide 6,6 (PA6,6), Fibers, Rounded, Clear, 50-1000 µm]</t>
  </si>
  <si>
    <t>Raman shift (1/cm)</t>
  </si>
  <si>
    <t>Counts (relative intensity)</t>
  </si>
  <si>
    <t>Polymer Raman signature</t>
  </si>
  <si>
    <t>Particle count (n/mL)</t>
  </si>
  <si>
    <t>Particles mass (µg/mL)</t>
  </si>
  <si>
    <t>Mean (n/mL)</t>
  </si>
  <si>
    <t>SD (n/mL)</t>
  </si>
  <si>
    <t>Mean (µg/mL)</t>
  </si>
  <si>
    <t>SD (µg/mL)</t>
  </si>
  <si>
    <t>Micrograph (2.6 µm/pixel)</t>
  </si>
  <si>
    <r>
      <t>Polymer specific gravity: 1.38 g/cm³ (1.38·10</t>
    </r>
    <r>
      <rPr>
        <vertAlign val="superscript"/>
        <sz val="14"/>
        <color theme="0"/>
        <rFont val="Bahnschrift"/>
        <family val="2"/>
      </rPr>
      <t>−6</t>
    </r>
    <r>
      <rPr>
        <sz val="14"/>
        <color theme="0"/>
        <rFont val="Bahnschrift"/>
        <family val="2"/>
      </rPr>
      <t xml:space="preserve"> µg/µm³)</t>
    </r>
  </si>
  <si>
    <t>Feret</t>
  </si>
  <si>
    <t>Subsampled volume = 0.5 mL of 100 mL</t>
  </si>
  <si>
    <t>161 ± 19 (12%) n/mL or 25.2 ± 3.3 (13%) µg/mL in 100 mL ethanol (95 vol.%)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</si>
</sst>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"/>
    <numFmt numFmtId="166" formatCode="0.0000"/>
    <numFmt numFmtId="167" formatCode="0.000"/>
    <numFmt numFmtId="168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theme="1"/>
      <name val="Helvetica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sz val="11"/>
      <color theme="1"/>
      <name val="Calibri Light"/>
      <family val="2"/>
      <scheme val="major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Bahnschrift Light"/>
      <family val="2"/>
    </font>
    <font>
      <b/>
      <sz val="11"/>
      <color theme="0"/>
      <name val="Bahnschrift"/>
      <family val="2"/>
    </font>
    <font>
      <vertAlign val="superscript"/>
      <sz val="14"/>
      <color theme="0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0" borderId="0" xfId="0" applyFont="1"/>
    <xf numFmtId="164" fontId="7" fillId="0" borderId="0" xfId="0" applyNumberFormat="1" applyFont="1"/>
    <xf numFmtId="0" fontId="7" fillId="0" borderId="0" xfId="0" applyNumberFormat="1" applyFont="1"/>
    <xf numFmtId="11" fontId="7" fillId="0" borderId="0" xfId="0" applyNumberFormat="1" applyFont="1"/>
    <xf numFmtId="0" fontId="7" fillId="2" borderId="0" xfId="0" applyFont="1" applyFill="1"/>
    <xf numFmtId="165" fontId="7" fillId="0" borderId="0" xfId="0" applyNumberFormat="1" applyFo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2" borderId="0" xfId="1" applyFont="1" applyFill="1"/>
    <xf numFmtId="1" fontId="7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Border="1"/>
    <xf numFmtId="0" fontId="2" fillId="3" borderId="1" xfId="0" applyFont="1" applyFill="1" applyBorder="1"/>
    <xf numFmtId="49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0" xfId="0" applyNumberFormat="1" applyFont="1" applyFill="1"/>
    <xf numFmtId="2" fontId="1" fillId="3" borderId="0" xfId="0" applyNumberFormat="1" applyFont="1" applyFill="1"/>
    <xf numFmtId="165" fontId="1" fillId="3" borderId="0" xfId="0" applyNumberFormat="1" applyFont="1" applyFill="1"/>
    <xf numFmtId="0" fontId="7" fillId="3" borderId="0" xfId="0" applyFont="1" applyFill="1"/>
    <xf numFmtId="0" fontId="1" fillId="3" borderId="0" xfId="0" applyFont="1" applyFill="1" applyBorder="1" applyAlignment="1">
      <alignment horizontal="right"/>
    </xf>
    <xf numFmtId="0" fontId="2" fillId="4" borderId="2" xfId="0" applyFont="1" applyFill="1" applyBorder="1"/>
    <xf numFmtId="0" fontId="1" fillId="4" borderId="1" xfId="0" applyFont="1" applyFill="1" applyBorder="1"/>
    <xf numFmtId="0" fontId="2" fillId="4" borderId="0" xfId="0" applyFont="1" applyFill="1" applyBorder="1"/>
    <xf numFmtId="0" fontId="1" fillId="4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1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" fillId="5" borderId="0" xfId="0" applyFont="1" applyFill="1"/>
    <xf numFmtId="165" fontId="1" fillId="5" borderId="0" xfId="0" applyNumberFormat="1" applyFont="1" applyFill="1"/>
    <xf numFmtId="2" fontId="1" fillId="5" borderId="0" xfId="0" applyNumberFormat="1" applyFont="1" applyFill="1"/>
    <xf numFmtId="1" fontId="1" fillId="5" borderId="0" xfId="0" applyNumberFormat="1" applyFont="1" applyFill="1"/>
    <xf numFmtId="49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/>
    <xf numFmtId="0" fontId="1" fillId="5" borderId="0" xfId="0" applyNumberFormat="1" applyFont="1" applyFill="1"/>
    <xf numFmtId="1" fontId="1" fillId="3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165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/>
    <xf numFmtId="0" fontId="6" fillId="3" borderId="0" xfId="0" applyFont="1" applyFill="1"/>
    <xf numFmtId="1" fontId="7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3" borderId="0" xfId="0" applyNumberFormat="1" applyFont="1" applyFill="1"/>
    <xf numFmtId="2" fontId="7" fillId="3" borderId="0" xfId="0" applyNumberFormat="1" applyFont="1" applyFill="1"/>
    <xf numFmtId="2" fontId="8" fillId="3" borderId="0" xfId="0" applyNumberFormat="1" applyFont="1" applyFill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7" fillId="4" borderId="0" xfId="0" applyNumberFormat="1" applyFont="1" applyFill="1"/>
    <xf numFmtId="2" fontId="7" fillId="4" borderId="0" xfId="0" applyNumberFormat="1" applyFont="1" applyFill="1"/>
    <xf numFmtId="167" fontId="7" fillId="3" borderId="0" xfId="0" applyNumberFormat="1" applyFont="1" applyFill="1"/>
    <xf numFmtId="165" fontId="7" fillId="3" borderId="0" xfId="0" applyNumberFormat="1" applyFont="1" applyFill="1"/>
    <xf numFmtId="165" fontId="6" fillId="3" borderId="0" xfId="0" applyNumberFormat="1" applyFont="1" applyFill="1"/>
    <xf numFmtId="166" fontId="7" fillId="3" borderId="0" xfId="0" applyNumberFormat="1" applyFont="1" applyFill="1"/>
    <xf numFmtId="11" fontId="7" fillId="3" borderId="0" xfId="0" applyNumberFormat="1" applyFont="1" applyFill="1"/>
  </cellXfs>
  <cellStyles count="2">
    <cellStyle name="Hyperlink" xfId="1" builtinId="8"/>
    <cellStyle name="Normal" xfId="0" builtinId="0"/>
  </cellStyles>
  <dxfs count="413"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numFmt numFmtId="165" formatCode="0.0"/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5" formatCode="0.0"/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numFmt numFmtId="167" formatCode="0.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7" formatCode="0.000"/>
    </dxf>
    <dxf>
      <numFmt numFmtId="166" formatCode="0.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6" formatCode="0.0000"/>
    </dxf>
    <dxf>
      <numFmt numFmtId="168" formatCode="0.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8" formatCode="0.00000"/>
    </dxf>
    <dxf>
      <numFmt numFmtId="164" formatCode="0.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4" formatCode="0.000000"/>
    </dxf>
    <dxf>
      <numFmt numFmtId="170" formatCode="0.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70" formatCode="0.0000000"/>
    </dxf>
    <dxf>
      <numFmt numFmtId="169" formatCode="0.0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9" formatCode="0.0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numFmt numFmtId="167" formatCode="0.000"/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7" formatCode="0.000"/>
    </dxf>
    <dxf>
      <numFmt numFmtId="166" formatCode="0.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6" formatCode="0.0000"/>
    </dxf>
    <dxf>
      <numFmt numFmtId="168" formatCode="0.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8" formatCode="0.00000"/>
    </dxf>
    <dxf>
      <numFmt numFmtId="164" formatCode="0.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4" formatCode="0.000000"/>
    </dxf>
    <dxf>
      <numFmt numFmtId="170" formatCode="0.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70" formatCode="0.0000000"/>
    </dxf>
    <dxf>
      <numFmt numFmtId="169" formatCode="0.0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9" formatCode="0.0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2" formatCode="0.00"/>
    </dxf>
    <dxf>
      <numFmt numFmtId="167" formatCode="0.000"/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7" formatCode="0.000"/>
    </dxf>
    <dxf>
      <numFmt numFmtId="166" formatCode="0.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6" formatCode="0.0000"/>
    </dxf>
    <dxf>
      <numFmt numFmtId="168" formatCode="0.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8" formatCode="0.00000"/>
    </dxf>
    <dxf>
      <numFmt numFmtId="164" formatCode="0.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64" formatCode="0.000000"/>
    </dxf>
    <dxf>
      <numFmt numFmtId="170" formatCode="0.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numFmt numFmtId="170" formatCode="0.00000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ont>
        <name val="Bahnschrift Light"/>
        <scheme val="none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Cum. PSD (%)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4"/>
            <c:forward val="15"/>
            <c:backward val="5"/>
            <c:dispRSqr val="1"/>
            <c:dispEq val="1"/>
            <c:trendlineLbl>
              <c:layout>
                <c:manualLayout>
                  <c:x val="-0.24715209467417276"/>
                  <c:y val="6.8838121060708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'Batch #XXXX'!$V$11:$V$29</c:f>
              <c:numCache>
                <c:formatCode>0.0</c:formatCode>
                <c:ptCount val="19"/>
                <c:pt idx="0">
                  <c:v>0.6211180124223602</c:v>
                </c:pt>
                <c:pt idx="1">
                  <c:v>4.9689440993788816</c:v>
                </c:pt>
                <c:pt idx="2">
                  <c:v>13.354037267080745</c:v>
                </c:pt>
                <c:pt idx="3">
                  <c:v>21.118012422360248</c:v>
                </c:pt>
                <c:pt idx="4">
                  <c:v>27.950310559006212</c:v>
                </c:pt>
                <c:pt idx="5">
                  <c:v>36.33540372670808</c:v>
                </c:pt>
                <c:pt idx="6">
                  <c:v>45.652173913043484</c:v>
                </c:pt>
                <c:pt idx="7">
                  <c:v>52.795031055900623</c:v>
                </c:pt>
                <c:pt idx="8">
                  <c:v>56.211180124223603</c:v>
                </c:pt>
                <c:pt idx="9">
                  <c:v>62.111801242236027</c:v>
                </c:pt>
                <c:pt idx="10">
                  <c:v>68.012422360248451</c:v>
                </c:pt>
                <c:pt idx="11">
                  <c:v>73.291925465838517</c:v>
                </c:pt>
                <c:pt idx="12">
                  <c:v>78.881987577639762</c:v>
                </c:pt>
                <c:pt idx="13">
                  <c:v>81.987577639751564</c:v>
                </c:pt>
                <c:pt idx="14">
                  <c:v>84.782608695652186</c:v>
                </c:pt>
                <c:pt idx="15">
                  <c:v>88.095238095238102</c:v>
                </c:pt>
                <c:pt idx="16">
                  <c:v>90.890269151138725</c:v>
                </c:pt>
                <c:pt idx="17">
                  <c:v>93.374741200828169</c:v>
                </c:pt>
                <c:pt idx="18">
                  <c:v>94.927536231884062</c:v>
                </c:pt>
              </c:numCache>
            </c:numRef>
          </c:xVal>
          <c:yVal>
            <c:numRef>
              <c:f>'Batch #XXXX'!$T$11:$T$29</c:f>
              <c:numCache>
                <c:formatCode>General</c:formatCode>
                <c:ptCount val="19"/>
                <c:pt idx="0">
                  <c:v>75</c:v>
                </c:pt>
                <c:pt idx="1">
                  <c:v>125</c:v>
                </c:pt>
                <c:pt idx="2">
                  <c:v>175</c:v>
                </c:pt>
                <c:pt idx="3">
                  <c:v>225</c:v>
                </c:pt>
                <c:pt idx="4">
                  <c:v>275</c:v>
                </c:pt>
                <c:pt idx="5">
                  <c:v>325</c:v>
                </c:pt>
                <c:pt idx="6">
                  <c:v>375</c:v>
                </c:pt>
                <c:pt idx="7">
                  <c:v>425</c:v>
                </c:pt>
                <c:pt idx="8">
                  <c:v>475</c:v>
                </c:pt>
                <c:pt idx="9">
                  <c:v>525</c:v>
                </c:pt>
                <c:pt idx="10">
                  <c:v>575</c:v>
                </c:pt>
                <c:pt idx="11">
                  <c:v>625</c:v>
                </c:pt>
                <c:pt idx="12">
                  <c:v>675</c:v>
                </c:pt>
                <c:pt idx="13">
                  <c:v>725</c:v>
                </c:pt>
                <c:pt idx="14">
                  <c:v>775</c:v>
                </c:pt>
                <c:pt idx="15">
                  <c:v>825</c:v>
                </c:pt>
                <c:pt idx="16">
                  <c:v>875</c:v>
                </c:pt>
                <c:pt idx="17">
                  <c:v>925</c:v>
                </c:pt>
                <c:pt idx="18">
                  <c:v>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B5D-4FDD-87B5-FA0ADC16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 baseline="0"/>
                  <a:t>Length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EasyMP™ Batch #XXXX [fibers/mL]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MPs (n/mL)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'Batch #XXXX'!$M$11:$M$30</c:f>
                <c:numCache>
                  <c:formatCode>General</c:formatCode>
                  <c:ptCount val="20"/>
                  <c:pt idx="0">
                    <c:v>1.7320508075688772</c:v>
                  </c:pt>
                  <c:pt idx="1">
                    <c:v>2.2360679774997898</c:v>
                  </c:pt>
                  <c:pt idx="2">
                    <c:v>5.3619026473818039</c:v>
                  </c:pt>
                  <c:pt idx="3">
                    <c:v>4.7696960070847281</c:v>
                  </c:pt>
                  <c:pt idx="4">
                    <c:v>1.7320508075688772</c:v>
                  </c:pt>
                  <c:pt idx="5">
                    <c:v>2.9580398915498081</c:v>
                  </c:pt>
                  <c:pt idx="6">
                    <c:v>8.7749643873921226</c:v>
                  </c:pt>
                  <c:pt idx="7">
                    <c:v>1.6583123951776999</c:v>
                  </c:pt>
                  <c:pt idx="8">
                    <c:v>1.6583123951776999</c:v>
                  </c:pt>
                  <c:pt idx="9">
                    <c:v>5.7227615711297988</c:v>
                  </c:pt>
                  <c:pt idx="10">
                    <c:v>4.3301270189221936</c:v>
                  </c:pt>
                  <c:pt idx="11">
                    <c:v>1.6583123951776999</c:v>
                  </c:pt>
                  <c:pt idx="12">
                    <c:v>1</c:v>
                  </c:pt>
                  <c:pt idx="13">
                    <c:v>2.2360679774997898</c:v>
                  </c:pt>
                  <c:pt idx="14">
                    <c:v>2.179449471770337</c:v>
                  </c:pt>
                  <c:pt idx="15">
                    <c:v>3.39934634239519</c:v>
                  </c:pt>
                  <c:pt idx="16">
                    <c:v>2.179449471770337</c:v>
                  </c:pt>
                  <c:pt idx="17">
                    <c:v>4</c:v>
                  </c:pt>
                  <c:pt idx="18">
                    <c:v>2.598076211353316</c:v>
                  </c:pt>
                  <c:pt idx="19">
                    <c:v>1.4142135623730951</c:v>
                  </c:pt>
                </c:numCache>
              </c:numRef>
            </c:plus>
            <c:minus>
              <c:numRef>
                <c:f>'Batch #XXXX'!$M$11:$M$30</c:f>
                <c:numCache>
                  <c:formatCode>General</c:formatCode>
                  <c:ptCount val="20"/>
                  <c:pt idx="0">
                    <c:v>1.7320508075688772</c:v>
                  </c:pt>
                  <c:pt idx="1">
                    <c:v>2.2360679774997898</c:v>
                  </c:pt>
                  <c:pt idx="2">
                    <c:v>5.3619026473818039</c:v>
                  </c:pt>
                  <c:pt idx="3">
                    <c:v>4.7696960070847281</c:v>
                  </c:pt>
                  <c:pt idx="4">
                    <c:v>1.7320508075688772</c:v>
                  </c:pt>
                  <c:pt idx="5">
                    <c:v>2.9580398915498081</c:v>
                  </c:pt>
                  <c:pt idx="6">
                    <c:v>8.7749643873921226</c:v>
                  </c:pt>
                  <c:pt idx="7">
                    <c:v>1.6583123951776999</c:v>
                  </c:pt>
                  <c:pt idx="8">
                    <c:v>1.6583123951776999</c:v>
                  </c:pt>
                  <c:pt idx="9">
                    <c:v>5.7227615711297988</c:v>
                  </c:pt>
                  <c:pt idx="10">
                    <c:v>4.3301270189221936</c:v>
                  </c:pt>
                  <c:pt idx="11">
                    <c:v>1.6583123951776999</c:v>
                  </c:pt>
                  <c:pt idx="12">
                    <c:v>1</c:v>
                  </c:pt>
                  <c:pt idx="13">
                    <c:v>2.2360679774997898</c:v>
                  </c:pt>
                  <c:pt idx="14">
                    <c:v>2.179449471770337</c:v>
                  </c:pt>
                  <c:pt idx="15">
                    <c:v>3.39934634239519</c:v>
                  </c:pt>
                  <c:pt idx="16">
                    <c:v>2.179449471770337</c:v>
                  </c:pt>
                  <c:pt idx="17">
                    <c:v>4</c:v>
                  </c:pt>
                  <c:pt idx="18">
                    <c:v>2.598076211353316</c:v>
                  </c:pt>
                  <c:pt idx="19">
                    <c:v>1.4142135623730951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'Batch #XXXX'!$B$11:$B$30</c:f>
              <c:strCache>
                <c:ptCount val="20"/>
                <c:pt idx="0">
                  <c:v>50-100</c:v>
                </c:pt>
                <c:pt idx="1">
                  <c:v>100-150</c:v>
                </c:pt>
                <c:pt idx="2">
                  <c:v>150-200</c:v>
                </c:pt>
                <c:pt idx="3">
                  <c:v>200-250</c:v>
                </c:pt>
                <c:pt idx="4">
                  <c:v>250-300</c:v>
                </c:pt>
                <c:pt idx="5">
                  <c:v>300-350</c:v>
                </c:pt>
                <c:pt idx="6">
                  <c:v>350-400</c:v>
                </c:pt>
                <c:pt idx="7">
                  <c:v>400-450</c:v>
                </c:pt>
                <c:pt idx="8">
                  <c:v>450-500</c:v>
                </c:pt>
                <c:pt idx="9">
                  <c:v>500-550</c:v>
                </c:pt>
                <c:pt idx="10">
                  <c:v>550-600</c:v>
                </c:pt>
                <c:pt idx="11">
                  <c:v>600-650</c:v>
                </c:pt>
                <c:pt idx="12">
                  <c:v>650-700</c:v>
                </c:pt>
                <c:pt idx="13">
                  <c:v>700-750</c:v>
                </c:pt>
                <c:pt idx="14">
                  <c:v>750-800</c:v>
                </c:pt>
                <c:pt idx="15">
                  <c:v>800-850</c:v>
                </c:pt>
                <c:pt idx="16">
                  <c:v>850-900</c:v>
                </c:pt>
                <c:pt idx="17">
                  <c:v>900-950</c:v>
                </c:pt>
                <c:pt idx="18">
                  <c:v>950-1000</c:v>
                </c:pt>
                <c:pt idx="19">
                  <c:v>&gt;1000</c:v>
                </c:pt>
              </c:strCache>
            </c:strRef>
          </c:cat>
          <c:val>
            <c:numRef>
              <c:f>'Batch #XXXX'!$L$11:$L$30</c:f>
              <c:numCache>
                <c:formatCode>0</c:formatCode>
                <c:ptCount val="20"/>
                <c:pt idx="0">
                  <c:v>1</c:v>
                </c:pt>
                <c:pt idx="1">
                  <c:v>7</c:v>
                </c:pt>
                <c:pt idx="2">
                  <c:v>13.5</c:v>
                </c:pt>
                <c:pt idx="3">
                  <c:v>12.5</c:v>
                </c:pt>
                <c:pt idx="4">
                  <c:v>11</c:v>
                </c:pt>
                <c:pt idx="5">
                  <c:v>13.5</c:v>
                </c:pt>
                <c:pt idx="6">
                  <c:v>15</c:v>
                </c:pt>
                <c:pt idx="7">
                  <c:v>11.5</c:v>
                </c:pt>
                <c:pt idx="8">
                  <c:v>5.5</c:v>
                </c:pt>
                <c:pt idx="9">
                  <c:v>9.5</c:v>
                </c:pt>
                <c:pt idx="10">
                  <c:v>9.5</c:v>
                </c:pt>
                <c:pt idx="11">
                  <c:v>8.5</c:v>
                </c:pt>
                <c:pt idx="12">
                  <c:v>9</c:v>
                </c:pt>
                <c:pt idx="13">
                  <c:v>5</c:v>
                </c:pt>
                <c:pt idx="14">
                  <c:v>4.5</c:v>
                </c:pt>
                <c:pt idx="15">
                  <c:v>5.333333333333333</c:v>
                </c:pt>
                <c:pt idx="16">
                  <c:v>4.5</c:v>
                </c:pt>
                <c:pt idx="17">
                  <c:v>4</c:v>
                </c:pt>
                <c:pt idx="18">
                  <c:v>2.5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1-4684-B136-F5753699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4973520"/>
        <c:axId val="1398299088"/>
      </c:barChart>
      <c:lineChart>
        <c:grouping val="standard"/>
        <c:varyColors val="0"/>
        <c:ser>
          <c:idx val="1"/>
          <c:order val="1"/>
          <c:tx>
            <c:v>MPs (µg/mL)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'Batch #XXXX'!$P$11:$P$30</c:f>
              <c:numCache>
                <c:formatCode>0.00</c:formatCode>
                <c:ptCount val="20"/>
                <c:pt idx="0">
                  <c:v>2.8876903762557641E-2</c:v>
                </c:pt>
                <c:pt idx="1">
                  <c:v>0.28540335446114773</c:v>
                </c:pt>
                <c:pt idx="2">
                  <c:v>0.748973352377581</c:v>
                </c:pt>
                <c:pt idx="3">
                  <c:v>0.87998597595635708</c:v>
                </c:pt>
                <c:pt idx="4">
                  <c:v>0.94116654698252855</c:v>
                </c:pt>
                <c:pt idx="5">
                  <c:v>1.347762686287707</c:v>
                </c:pt>
                <c:pt idx="6">
                  <c:v>1.7641974582773621</c:v>
                </c:pt>
                <c:pt idx="7">
                  <c:v>1.5365306835540757</c:v>
                </c:pt>
                <c:pt idx="8">
                  <c:v>0.82595963512800319</c:v>
                </c:pt>
                <c:pt idx="9">
                  <c:v>1.5619964854403534</c:v>
                </c:pt>
                <c:pt idx="10">
                  <c:v>1.7128007042489504</c:v>
                </c:pt>
                <c:pt idx="11">
                  <c:v>1.6615198462438836</c:v>
                </c:pt>
                <c:pt idx="12">
                  <c:v>1.8946634911514448</c:v>
                </c:pt>
                <c:pt idx="13">
                  <c:v>1.1721614169707806</c:v>
                </c:pt>
                <c:pt idx="14">
                  <c:v>1.1219612110752788</c:v>
                </c:pt>
                <c:pt idx="15">
                  <c:v>1.3875238972156396</c:v>
                </c:pt>
                <c:pt idx="16">
                  <c:v>1.2717082702114753</c:v>
                </c:pt>
                <c:pt idx="17">
                  <c:v>1.1621959251256155</c:v>
                </c:pt>
                <c:pt idx="18">
                  <c:v>0.76763574446103022</c:v>
                </c:pt>
                <c:pt idx="19">
                  <c:v>3.6979398355706521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1-4684-B136-F5753699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44368"/>
        <c:axId val="1534870560"/>
      </c:line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Length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valAx>
        <c:axId val="15348705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(µg/mL)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48644368"/>
        <c:crosses val="max"/>
        <c:crossBetween val="between"/>
      </c:valAx>
      <c:catAx>
        <c:axId val="14486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3487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Raman signature (PA</a:t>
            </a:r>
            <a:r>
              <a:rPr lang="en-US" baseline="0"/>
              <a:t>6,6</a:t>
            </a:r>
            <a:r>
              <a:rPr lang="en-US"/>
              <a:t>, Clear)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97572178477694"/>
          <c:y val="0.15782855137108034"/>
          <c:w val="0.80874302821522315"/>
          <c:h val="0.60761831954345413"/>
        </c:manualLayout>
      </c:layout>
      <c:scatterChart>
        <c:scatterStyle val="lineMarker"/>
        <c:varyColors val="0"/>
        <c:ser>
          <c:idx val="0"/>
          <c:order val="0"/>
          <c:tx>
            <c:v>Raman signature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'Batch #XXXX'!$B$52:$B$2148</c:f>
              <c:numCache>
                <c:formatCode>0.0</c:formatCode>
                <c:ptCount val="2097"/>
                <c:pt idx="0">
                  <c:v>3498.6260000000002</c:v>
                </c:pt>
                <c:pt idx="1">
                  <c:v>3497.0529999999999</c:v>
                </c:pt>
                <c:pt idx="2">
                  <c:v>3495.4810000000002</c:v>
                </c:pt>
                <c:pt idx="3">
                  <c:v>3493.9079999999999</c:v>
                </c:pt>
                <c:pt idx="4">
                  <c:v>3492.335</c:v>
                </c:pt>
                <c:pt idx="5">
                  <c:v>3490.7620000000002</c:v>
                </c:pt>
                <c:pt idx="6">
                  <c:v>3489.1889999999999</c:v>
                </c:pt>
                <c:pt idx="7">
                  <c:v>3487.616</c:v>
                </c:pt>
                <c:pt idx="8">
                  <c:v>3486.0430000000001</c:v>
                </c:pt>
                <c:pt idx="9">
                  <c:v>3484.47</c:v>
                </c:pt>
                <c:pt idx="10">
                  <c:v>3482.8980000000001</c:v>
                </c:pt>
                <c:pt idx="11">
                  <c:v>3481.3249999999998</c:v>
                </c:pt>
                <c:pt idx="12">
                  <c:v>3479.752</c:v>
                </c:pt>
                <c:pt idx="13">
                  <c:v>3478.1790000000001</c:v>
                </c:pt>
                <c:pt idx="14">
                  <c:v>3476.6060000000002</c:v>
                </c:pt>
                <c:pt idx="15">
                  <c:v>3475.0329999999999</c:v>
                </c:pt>
                <c:pt idx="16">
                  <c:v>3473.46</c:v>
                </c:pt>
                <c:pt idx="17">
                  <c:v>3471.8870000000002</c:v>
                </c:pt>
                <c:pt idx="18">
                  <c:v>3470.3150000000001</c:v>
                </c:pt>
                <c:pt idx="19">
                  <c:v>3468.7420000000002</c:v>
                </c:pt>
                <c:pt idx="20">
                  <c:v>3467.1689999999999</c:v>
                </c:pt>
                <c:pt idx="21">
                  <c:v>3465.596</c:v>
                </c:pt>
                <c:pt idx="22">
                  <c:v>3464.0230000000001</c:v>
                </c:pt>
                <c:pt idx="23">
                  <c:v>3462.45</c:v>
                </c:pt>
                <c:pt idx="24">
                  <c:v>3460.877</c:v>
                </c:pt>
                <c:pt idx="25">
                  <c:v>3459.3040000000001</c:v>
                </c:pt>
                <c:pt idx="26">
                  <c:v>3457.732</c:v>
                </c:pt>
                <c:pt idx="27">
                  <c:v>3456.1590000000001</c:v>
                </c:pt>
                <c:pt idx="28">
                  <c:v>3454.5859999999998</c:v>
                </c:pt>
                <c:pt idx="29">
                  <c:v>3453.0129999999999</c:v>
                </c:pt>
                <c:pt idx="30">
                  <c:v>3451.44</c:v>
                </c:pt>
                <c:pt idx="31">
                  <c:v>3449.8670000000002</c:v>
                </c:pt>
                <c:pt idx="32">
                  <c:v>3448.2939999999999</c:v>
                </c:pt>
                <c:pt idx="33">
                  <c:v>3446.721</c:v>
                </c:pt>
                <c:pt idx="34">
                  <c:v>3445.1489999999999</c:v>
                </c:pt>
                <c:pt idx="35">
                  <c:v>3443.576</c:v>
                </c:pt>
                <c:pt idx="36">
                  <c:v>3442.0030000000002</c:v>
                </c:pt>
                <c:pt idx="37">
                  <c:v>3440.43</c:v>
                </c:pt>
                <c:pt idx="38">
                  <c:v>3438.857</c:v>
                </c:pt>
                <c:pt idx="39">
                  <c:v>3437.2840000000001</c:v>
                </c:pt>
                <c:pt idx="40">
                  <c:v>3435.7109999999998</c:v>
                </c:pt>
                <c:pt idx="41">
                  <c:v>3434.1390000000001</c:v>
                </c:pt>
                <c:pt idx="42">
                  <c:v>3432.5659999999998</c:v>
                </c:pt>
                <c:pt idx="43">
                  <c:v>3430.9929999999999</c:v>
                </c:pt>
                <c:pt idx="44">
                  <c:v>3429.42</c:v>
                </c:pt>
                <c:pt idx="45">
                  <c:v>3427.8470000000002</c:v>
                </c:pt>
                <c:pt idx="46">
                  <c:v>3426.2739999999999</c:v>
                </c:pt>
                <c:pt idx="47">
                  <c:v>3424.701</c:v>
                </c:pt>
                <c:pt idx="48">
                  <c:v>3423.1280000000002</c:v>
                </c:pt>
                <c:pt idx="49">
                  <c:v>3421.556</c:v>
                </c:pt>
                <c:pt idx="50">
                  <c:v>3419.9830000000002</c:v>
                </c:pt>
                <c:pt idx="51">
                  <c:v>3418.41</c:v>
                </c:pt>
                <c:pt idx="52">
                  <c:v>3416.837</c:v>
                </c:pt>
                <c:pt idx="53">
                  <c:v>3415.2640000000001</c:v>
                </c:pt>
                <c:pt idx="54">
                  <c:v>3413.6909999999998</c:v>
                </c:pt>
                <c:pt idx="55">
                  <c:v>3412.1179999999999</c:v>
                </c:pt>
                <c:pt idx="56">
                  <c:v>3410.5450000000001</c:v>
                </c:pt>
                <c:pt idx="57">
                  <c:v>3408.973</c:v>
                </c:pt>
                <c:pt idx="58">
                  <c:v>3407.4</c:v>
                </c:pt>
                <c:pt idx="59">
                  <c:v>3405.8270000000002</c:v>
                </c:pt>
                <c:pt idx="60">
                  <c:v>3404.2539999999999</c:v>
                </c:pt>
                <c:pt idx="61">
                  <c:v>3402.681</c:v>
                </c:pt>
                <c:pt idx="62">
                  <c:v>3401.1080000000002</c:v>
                </c:pt>
                <c:pt idx="63">
                  <c:v>3399.5349999999999</c:v>
                </c:pt>
                <c:pt idx="64">
                  <c:v>3397.962</c:v>
                </c:pt>
                <c:pt idx="65">
                  <c:v>3396.39</c:v>
                </c:pt>
                <c:pt idx="66">
                  <c:v>3394.817</c:v>
                </c:pt>
                <c:pt idx="67">
                  <c:v>3393.2440000000001</c:v>
                </c:pt>
                <c:pt idx="68">
                  <c:v>3391.6709999999998</c:v>
                </c:pt>
                <c:pt idx="69">
                  <c:v>3390.098</c:v>
                </c:pt>
                <c:pt idx="70">
                  <c:v>3388.5250000000001</c:v>
                </c:pt>
                <c:pt idx="71">
                  <c:v>3386.9520000000002</c:v>
                </c:pt>
                <c:pt idx="72">
                  <c:v>3385.3789999999999</c:v>
                </c:pt>
                <c:pt idx="73">
                  <c:v>3383.8069999999998</c:v>
                </c:pt>
                <c:pt idx="74">
                  <c:v>3382.2339999999999</c:v>
                </c:pt>
                <c:pt idx="75">
                  <c:v>3380.6610000000001</c:v>
                </c:pt>
                <c:pt idx="76">
                  <c:v>3379.0880000000002</c:v>
                </c:pt>
                <c:pt idx="77">
                  <c:v>3377.5149999999999</c:v>
                </c:pt>
                <c:pt idx="78">
                  <c:v>3375.942</c:v>
                </c:pt>
                <c:pt idx="79">
                  <c:v>3374.3690000000001</c:v>
                </c:pt>
                <c:pt idx="80">
                  <c:v>3372.7959999999998</c:v>
                </c:pt>
                <c:pt idx="81">
                  <c:v>3371.2240000000002</c:v>
                </c:pt>
                <c:pt idx="82">
                  <c:v>3369.6509999999998</c:v>
                </c:pt>
                <c:pt idx="83">
                  <c:v>3368.078</c:v>
                </c:pt>
                <c:pt idx="84">
                  <c:v>3366.5050000000001</c:v>
                </c:pt>
                <c:pt idx="85">
                  <c:v>3364.9319999999998</c:v>
                </c:pt>
                <c:pt idx="86">
                  <c:v>3363.3589999999999</c:v>
                </c:pt>
                <c:pt idx="87">
                  <c:v>3361.7860000000001</c:v>
                </c:pt>
                <c:pt idx="88">
                  <c:v>3360.2130000000002</c:v>
                </c:pt>
                <c:pt idx="89">
                  <c:v>3358.6410000000001</c:v>
                </c:pt>
                <c:pt idx="90">
                  <c:v>3357.0680000000002</c:v>
                </c:pt>
                <c:pt idx="91">
                  <c:v>3355.4949999999999</c:v>
                </c:pt>
                <c:pt idx="92">
                  <c:v>3353.922</c:v>
                </c:pt>
                <c:pt idx="93">
                  <c:v>3352.3490000000002</c:v>
                </c:pt>
                <c:pt idx="94">
                  <c:v>3350.7759999999998</c:v>
                </c:pt>
                <c:pt idx="95">
                  <c:v>3349.203</c:v>
                </c:pt>
                <c:pt idx="96">
                  <c:v>3347.63</c:v>
                </c:pt>
                <c:pt idx="97">
                  <c:v>3346.058</c:v>
                </c:pt>
                <c:pt idx="98">
                  <c:v>3344.4850000000001</c:v>
                </c:pt>
                <c:pt idx="99">
                  <c:v>3342.9119999999998</c:v>
                </c:pt>
                <c:pt idx="100">
                  <c:v>3341.3389999999999</c:v>
                </c:pt>
                <c:pt idx="101">
                  <c:v>3339.7660000000001</c:v>
                </c:pt>
                <c:pt idx="102">
                  <c:v>3338.1930000000002</c:v>
                </c:pt>
                <c:pt idx="103">
                  <c:v>3336.62</c:v>
                </c:pt>
                <c:pt idx="104">
                  <c:v>3335.047</c:v>
                </c:pt>
                <c:pt idx="105">
                  <c:v>3333.4749999999999</c:v>
                </c:pt>
                <c:pt idx="106">
                  <c:v>3331.902</c:v>
                </c:pt>
                <c:pt idx="107">
                  <c:v>3330.3290000000002</c:v>
                </c:pt>
                <c:pt idx="108">
                  <c:v>3328.7559999999999</c:v>
                </c:pt>
                <c:pt idx="109">
                  <c:v>3327.183</c:v>
                </c:pt>
                <c:pt idx="110">
                  <c:v>3325.61</c:v>
                </c:pt>
                <c:pt idx="111">
                  <c:v>3324.0369999999998</c:v>
                </c:pt>
                <c:pt idx="112">
                  <c:v>3322.4650000000001</c:v>
                </c:pt>
                <c:pt idx="113">
                  <c:v>3320.8919999999998</c:v>
                </c:pt>
                <c:pt idx="114">
                  <c:v>3319.319</c:v>
                </c:pt>
                <c:pt idx="115">
                  <c:v>3317.7460000000001</c:v>
                </c:pt>
                <c:pt idx="116">
                  <c:v>3316.1729999999998</c:v>
                </c:pt>
                <c:pt idx="117">
                  <c:v>3314.6</c:v>
                </c:pt>
                <c:pt idx="118">
                  <c:v>3313.027</c:v>
                </c:pt>
                <c:pt idx="119">
                  <c:v>3311.4540000000002</c:v>
                </c:pt>
                <c:pt idx="120">
                  <c:v>3309.8820000000001</c:v>
                </c:pt>
                <c:pt idx="121">
                  <c:v>3308.3090000000002</c:v>
                </c:pt>
                <c:pt idx="122">
                  <c:v>3306.7359999999999</c:v>
                </c:pt>
                <c:pt idx="123">
                  <c:v>3305.163</c:v>
                </c:pt>
                <c:pt idx="124">
                  <c:v>3303.59</c:v>
                </c:pt>
                <c:pt idx="125">
                  <c:v>3302.0169999999998</c:v>
                </c:pt>
                <c:pt idx="126">
                  <c:v>3300.444</c:v>
                </c:pt>
                <c:pt idx="127">
                  <c:v>3298.8710000000001</c:v>
                </c:pt>
                <c:pt idx="128">
                  <c:v>3297.299</c:v>
                </c:pt>
                <c:pt idx="129">
                  <c:v>3295.7260000000001</c:v>
                </c:pt>
                <c:pt idx="130">
                  <c:v>3294.1529999999998</c:v>
                </c:pt>
                <c:pt idx="131">
                  <c:v>3292.58</c:v>
                </c:pt>
                <c:pt idx="132">
                  <c:v>3291.0070000000001</c:v>
                </c:pt>
                <c:pt idx="133">
                  <c:v>3289.4340000000002</c:v>
                </c:pt>
                <c:pt idx="134">
                  <c:v>3287.8609999999999</c:v>
                </c:pt>
                <c:pt idx="135">
                  <c:v>3286.288</c:v>
                </c:pt>
                <c:pt idx="136">
                  <c:v>3284.7159999999999</c:v>
                </c:pt>
                <c:pt idx="137">
                  <c:v>3283.143</c:v>
                </c:pt>
                <c:pt idx="138">
                  <c:v>3281.57</c:v>
                </c:pt>
                <c:pt idx="139">
                  <c:v>3279.9969999999998</c:v>
                </c:pt>
                <c:pt idx="140">
                  <c:v>3278.424</c:v>
                </c:pt>
                <c:pt idx="141">
                  <c:v>3276.8510000000001</c:v>
                </c:pt>
                <c:pt idx="142">
                  <c:v>3275.2779999999998</c:v>
                </c:pt>
                <c:pt idx="143">
                  <c:v>3273.7049999999999</c:v>
                </c:pt>
                <c:pt idx="144">
                  <c:v>3272.1329999999998</c:v>
                </c:pt>
                <c:pt idx="145">
                  <c:v>3270.56</c:v>
                </c:pt>
                <c:pt idx="146">
                  <c:v>3268.9870000000001</c:v>
                </c:pt>
                <c:pt idx="147">
                  <c:v>3267.4140000000002</c:v>
                </c:pt>
                <c:pt idx="148">
                  <c:v>3265.8409999999999</c:v>
                </c:pt>
                <c:pt idx="149">
                  <c:v>3264.268</c:v>
                </c:pt>
                <c:pt idx="150">
                  <c:v>3262.6950000000002</c:v>
                </c:pt>
                <c:pt idx="151">
                  <c:v>3261.1219999999998</c:v>
                </c:pt>
                <c:pt idx="152">
                  <c:v>3259.55</c:v>
                </c:pt>
                <c:pt idx="153">
                  <c:v>3257.9769999999999</c:v>
                </c:pt>
                <c:pt idx="154">
                  <c:v>3256.404</c:v>
                </c:pt>
                <c:pt idx="155">
                  <c:v>3254.8310000000001</c:v>
                </c:pt>
                <c:pt idx="156">
                  <c:v>3253.2579999999998</c:v>
                </c:pt>
                <c:pt idx="157">
                  <c:v>3251.6849999999999</c:v>
                </c:pt>
                <c:pt idx="158">
                  <c:v>3250.1120000000001</c:v>
                </c:pt>
                <c:pt idx="159">
                  <c:v>3248.5390000000002</c:v>
                </c:pt>
                <c:pt idx="160">
                  <c:v>3246.9670000000001</c:v>
                </c:pt>
                <c:pt idx="161">
                  <c:v>3245.3939999999998</c:v>
                </c:pt>
                <c:pt idx="162">
                  <c:v>3243.8209999999999</c:v>
                </c:pt>
                <c:pt idx="163">
                  <c:v>3242.248</c:v>
                </c:pt>
                <c:pt idx="164">
                  <c:v>3240.6750000000002</c:v>
                </c:pt>
                <c:pt idx="165">
                  <c:v>3239.1019999999999</c:v>
                </c:pt>
                <c:pt idx="166">
                  <c:v>3237.529</c:v>
                </c:pt>
                <c:pt idx="167">
                  <c:v>3235.9560000000001</c:v>
                </c:pt>
                <c:pt idx="168">
                  <c:v>3234.384</c:v>
                </c:pt>
                <c:pt idx="169">
                  <c:v>3232.8110000000001</c:v>
                </c:pt>
                <c:pt idx="170">
                  <c:v>3231.2379999999998</c:v>
                </c:pt>
                <c:pt idx="171">
                  <c:v>3229.665</c:v>
                </c:pt>
                <c:pt idx="172">
                  <c:v>3228.0920000000001</c:v>
                </c:pt>
                <c:pt idx="173">
                  <c:v>3226.5189999999998</c:v>
                </c:pt>
                <c:pt idx="174">
                  <c:v>3224.9459999999999</c:v>
                </c:pt>
                <c:pt idx="175">
                  <c:v>3223.373</c:v>
                </c:pt>
                <c:pt idx="176">
                  <c:v>3221.8009999999999</c:v>
                </c:pt>
                <c:pt idx="177">
                  <c:v>3220.2280000000001</c:v>
                </c:pt>
                <c:pt idx="178">
                  <c:v>3218.6550000000002</c:v>
                </c:pt>
                <c:pt idx="179">
                  <c:v>3217.0819999999999</c:v>
                </c:pt>
                <c:pt idx="180">
                  <c:v>3215.509</c:v>
                </c:pt>
                <c:pt idx="181">
                  <c:v>3213.9360000000001</c:v>
                </c:pt>
                <c:pt idx="182">
                  <c:v>3212.3629999999998</c:v>
                </c:pt>
                <c:pt idx="183">
                  <c:v>3210.7910000000002</c:v>
                </c:pt>
                <c:pt idx="184">
                  <c:v>3209.2179999999998</c:v>
                </c:pt>
                <c:pt idx="185">
                  <c:v>3207.645</c:v>
                </c:pt>
                <c:pt idx="186">
                  <c:v>3206.0720000000001</c:v>
                </c:pt>
                <c:pt idx="187">
                  <c:v>3204.4989999999998</c:v>
                </c:pt>
                <c:pt idx="188">
                  <c:v>3202.9259999999999</c:v>
                </c:pt>
                <c:pt idx="189">
                  <c:v>3201.3530000000001</c:v>
                </c:pt>
                <c:pt idx="190">
                  <c:v>3199.78</c:v>
                </c:pt>
                <c:pt idx="191">
                  <c:v>3198.2080000000001</c:v>
                </c:pt>
                <c:pt idx="192">
                  <c:v>3196.6350000000002</c:v>
                </c:pt>
                <c:pt idx="193">
                  <c:v>3195.0619999999999</c:v>
                </c:pt>
                <c:pt idx="194">
                  <c:v>3193.489</c:v>
                </c:pt>
                <c:pt idx="195">
                  <c:v>3191.9160000000002</c:v>
                </c:pt>
                <c:pt idx="196">
                  <c:v>3190.3429999999998</c:v>
                </c:pt>
                <c:pt idx="197">
                  <c:v>3188.77</c:v>
                </c:pt>
                <c:pt idx="198">
                  <c:v>3187.1970000000001</c:v>
                </c:pt>
                <c:pt idx="199">
                  <c:v>3185.625</c:v>
                </c:pt>
                <c:pt idx="200">
                  <c:v>3184.0520000000001</c:v>
                </c:pt>
                <c:pt idx="201">
                  <c:v>3182.4789999999998</c:v>
                </c:pt>
                <c:pt idx="202">
                  <c:v>3180.9059999999999</c:v>
                </c:pt>
                <c:pt idx="203">
                  <c:v>3179.3330000000001</c:v>
                </c:pt>
                <c:pt idx="204">
                  <c:v>3177.76</c:v>
                </c:pt>
                <c:pt idx="205">
                  <c:v>3176.1869999999999</c:v>
                </c:pt>
                <c:pt idx="206">
                  <c:v>3174.614</c:v>
                </c:pt>
                <c:pt idx="207">
                  <c:v>3173.0419999999999</c:v>
                </c:pt>
                <c:pt idx="208">
                  <c:v>3171.4690000000001</c:v>
                </c:pt>
                <c:pt idx="209">
                  <c:v>3169.8960000000002</c:v>
                </c:pt>
                <c:pt idx="210">
                  <c:v>3168.3229999999999</c:v>
                </c:pt>
                <c:pt idx="211">
                  <c:v>3166.75</c:v>
                </c:pt>
                <c:pt idx="212">
                  <c:v>3165.1770000000001</c:v>
                </c:pt>
                <c:pt idx="213">
                  <c:v>3163.6039999999998</c:v>
                </c:pt>
                <c:pt idx="214">
                  <c:v>3162.0309999999999</c:v>
                </c:pt>
                <c:pt idx="215">
                  <c:v>3160.4589999999998</c:v>
                </c:pt>
                <c:pt idx="216">
                  <c:v>3158.886</c:v>
                </c:pt>
                <c:pt idx="217">
                  <c:v>3157.3130000000001</c:v>
                </c:pt>
                <c:pt idx="218">
                  <c:v>3155.74</c:v>
                </c:pt>
                <c:pt idx="219">
                  <c:v>3154.1669999999999</c:v>
                </c:pt>
                <c:pt idx="220">
                  <c:v>3152.5940000000001</c:v>
                </c:pt>
                <c:pt idx="221">
                  <c:v>3151.0210000000002</c:v>
                </c:pt>
                <c:pt idx="222">
                  <c:v>3149.4479999999999</c:v>
                </c:pt>
                <c:pt idx="223">
                  <c:v>3147.8760000000002</c:v>
                </c:pt>
                <c:pt idx="224">
                  <c:v>3146.3029999999999</c:v>
                </c:pt>
                <c:pt idx="225">
                  <c:v>3144.73</c:v>
                </c:pt>
                <c:pt idx="226">
                  <c:v>3143.1570000000002</c:v>
                </c:pt>
                <c:pt idx="227">
                  <c:v>3141.5839999999998</c:v>
                </c:pt>
                <c:pt idx="228">
                  <c:v>3140.011</c:v>
                </c:pt>
                <c:pt idx="229">
                  <c:v>3138.4380000000001</c:v>
                </c:pt>
                <c:pt idx="230">
                  <c:v>3136.8649999999998</c:v>
                </c:pt>
                <c:pt idx="231">
                  <c:v>3135.2930000000001</c:v>
                </c:pt>
                <c:pt idx="232">
                  <c:v>3133.72</c:v>
                </c:pt>
                <c:pt idx="233">
                  <c:v>3132.1469999999999</c:v>
                </c:pt>
                <c:pt idx="234">
                  <c:v>3130.5740000000001</c:v>
                </c:pt>
                <c:pt idx="235">
                  <c:v>3129.0010000000002</c:v>
                </c:pt>
                <c:pt idx="236">
                  <c:v>3127.4279999999999</c:v>
                </c:pt>
                <c:pt idx="237">
                  <c:v>3125.855</c:v>
                </c:pt>
                <c:pt idx="238">
                  <c:v>3124.2820000000002</c:v>
                </c:pt>
                <c:pt idx="239">
                  <c:v>3122.71</c:v>
                </c:pt>
                <c:pt idx="240">
                  <c:v>3121.1370000000002</c:v>
                </c:pt>
                <c:pt idx="241">
                  <c:v>3119.5639999999999</c:v>
                </c:pt>
                <c:pt idx="242">
                  <c:v>3117.991</c:v>
                </c:pt>
                <c:pt idx="243">
                  <c:v>3116.4180000000001</c:v>
                </c:pt>
                <c:pt idx="244">
                  <c:v>3114.8449999999998</c:v>
                </c:pt>
                <c:pt idx="245">
                  <c:v>3113.2719999999999</c:v>
                </c:pt>
                <c:pt idx="246">
                  <c:v>3111.6990000000001</c:v>
                </c:pt>
                <c:pt idx="247">
                  <c:v>3110.127</c:v>
                </c:pt>
                <c:pt idx="248">
                  <c:v>3108.5540000000001</c:v>
                </c:pt>
                <c:pt idx="249">
                  <c:v>3106.9810000000002</c:v>
                </c:pt>
                <c:pt idx="250">
                  <c:v>3105.4079999999999</c:v>
                </c:pt>
                <c:pt idx="251">
                  <c:v>3103.835</c:v>
                </c:pt>
                <c:pt idx="252">
                  <c:v>3102.2620000000002</c:v>
                </c:pt>
                <c:pt idx="253">
                  <c:v>3100.6889999999999</c:v>
                </c:pt>
                <c:pt idx="254">
                  <c:v>3099.1170000000002</c:v>
                </c:pt>
                <c:pt idx="255">
                  <c:v>3097.5439999999999</c:v>
                </c:pt>
                <c:pt idx="256">
                  <c:v>3095.971</c:v>
                </c:pt>
                <c:pt idx="257">
                  <c:v>3094.3980000000001</c:v>
                </c:pt>
                <c:pt idx="258">
                  <c:v>3092.8249999999998</c:v>
                </c:pt>
                <c:pt idx="259">
                  <c:v>3091.252</c:v>
                </c:pt>
                <c:pt idx="260">
                  <c:v>3089.6790000000001</c:v>
                </c:pt>
                <c:pt idx="261">
                  <c:v>3088.1060000000002</c:v>
                </c:pt>
                <c:pt idx="262">
                  <c:v>3086.5340000000001</c:v>
                </c:pt>
                <c:pt idx="263">
                  <c:v>3084.9609999999998</c:v>
                </c:pt>
                <c:pt idx="264">
                  <c:v>3083.3879999999999</c:v>
                </c:pt>
                <c:pt idx="265">
                  <c:v>3081.8150000000001</c:v>
                </c:pt>
                <c:pt idx="266">
                  <c:v>3080.2420000000002</c:v>
                </c:pt>
                <c:pt idx="267">
                  <c:v>3078.6689999999999</c:v>
                </c:pt>
                <c:pt idx="268">
                  <c:v>3077.096</c:v>
                </c:pt>
                <c:pt idx="269">
                  <c:v>3075.5230000000001</c:v>
                </c:pt>
                <c:pt idx="270">
                  <c:v>3073.951</c:v>
                </c:pt>
                <c:pt idx="271">
                  <c:v>3072.3780000000002</c:v>
                </c:pt>
                <c:pt idx="272">
                  <c:v>3070.8049999999998</c:v>
                </c:pt>
                <c:pt idx="273">
                  <c:v>3069.232</c:v>
                </c:pt>
                <c:pt idx="274">
                  <c:v>3067.6590000000001</c:v>
                </c:pt>
                <c:pt idx="275">
                  <c:v>3066.0859999999998</c:v>
                </c:pt>
                <c:pt idx="276">
                  <c:v>3064.5129999999999</c:v>
                </c:pt>
                <c:pt idx="277">
                  <c:v>3062.94</c:v>
                </c:pt>
                <c:pt idx="278">
                  <c:v>3061.3679999999999</c:v>
                </c:pt>
                <c:pt idx="279">
                  <c:v>3059.7950000000001</c:v>
                </c:pt>
                <c:pt idx="280">
                  <c:v>3058.2220000000002</c:v>
                </c:pt>
                <c:pt idx="281">
                  <c:v>3056.6489999999999</c:v>
                </c:pt>
                <c:pt idx="282">
                  <c:v>3055.076</c:v>
                </c:pt>
                <c:pt idx="283">
                  <c:v>3053.5030000000002</c:v>
                </c:pt>
                <c:pt idx="284">
                  <c:v>3051.93</c:v>
                </c:pt>
                <c:pt idx="285">
                  <c:v>3050.357</c:v>
                </c:pt>
                <c:pt idx="286">
                  <c:v>3048.7849999999999</c:v>
                </c:pt>
                <c:pt idx="287">
                  <c:v>3047.212</c:v>
                </c:pt>
                <c:pt idx="288">
                  <c:v>3045.6390000000001</c:v>
                </c:pt>
                <c:pt idx="289">
                  <c:v>3044.0659999999998</c:v>
                </c:pt>
                <c:pt idx="290">
                  <c:v>3042.4929999999999</c:v>
                </c:pt>
                <c:pt idx="291">
                  <c:v>3040.92</c:v>
                </c:pt>
                <c:pt idx="292">
                  <c:v>3039.3470000000002</c:v>
                </c:pt>
                <c:pt idx="293">
                  <c:v>3037.7739999999999</c:v>
                </c:pt>
                <c:pt idx="294">
                  <c:v>3036.2020000000002</c:v>
                </c:pt>
                <c:pt idx="295">
                  <c:v>3034.6289999999999</c:v>
                </c:pt>
                <c:pt idx="296">
                  <c:v>3033.056</c:v>
                </c:pt>
                <c:pt idx="297">
                  <c:v>3031.4830000000002</c:v>
                </c:pt>
                <c:pt idx="298">
                  <c:v>3029.91</c:v>
                </c:pt>
                <c:pt idx="299">
                  <c:v>3028.337</c:v>
                </c:pt>
                <c:pt idx="300">
                  <c:v>3026.7640000000001</c:v>
                </c:pt>
                <c:pt idx="301">
                  <c:v>3025.1909999999998</c:v>
                </c:pt>
                <c:pt idx="302">
                  <c:v>3023.6190000000001</c:v>
                </c:pt>
                <c:pt idx="303">
                  <c:v>3022.0459999999998</c:v>
                </c:pt>
                <c:pt idx="304">
                  <c:v>3020.473</c:v>
                </c:pt>
                <c:pt idx="305">
                  <c:v>3018.9</c:v>
                </c:pt>
                <c:pt idx="306">
                  <c:v>3017.3270000000002</c:v>
                </c:pt>
                <c:pt idx="307">
                  <c:v>3015.7539999999999</c:v>
                </c:pt>
                <c:pt idx="308">
                  <c:v>3014.181</c:v>
                </c:pt>
                <c:pt idx="309">
                  <c:v>3012.6080000000002</c:v>
                </c:pt>
                <c:pt idx="310">
                  <c:v>3011.0360000000001</c:v>
                </c:pt>
                <c:pt idx="311">
                  <c:v>3009.4630000000002</c:v>
                </c:pt>
                <c:pt idx="312">
                  <c:v>3007.89</c:v>
                </c:pt>
                <c:pt idx="313">
                  <c:v>3006.317</c:v>
                </c:pt>
                <c:pt idx="314">
                  <c:v>3004.7440000000001</c:v>
                </c:pt>
                <c:pt idx="315">
                  <c:v>3003.1709999999998</c:v>
                </c:pt>
                <c:pt idx="316">
                  <c:v>3001.598</c:v>
                </c:pt>
                <c:pt idx="317">
                  <c:v>3000.0250000000001</c:v>
                </c:pt>
                <c:pt idx="318">
                  <c:v>2998.453</c:v>
                </c:pt>
                <c:pt idx="319">
                  <c:v>2996.88</c:v>
                </c:pt>
                <c:pt idx="320">
                  <c:v>2995.3069999999998</c:v>
                </c:pt>
                <c:pt idx="321">
                  <c:v>2993.7339999999999</c:v>
                </c:pt>
                <c:pt idx="322">
                  <c:v>2992.1610000000001</c:v>
                </c:pt>
                <c:pt idx="323">
                  <c:v>2990.5880000000002</c:v>
                </c:pt>
                <c:pt idx="324">
                  <c:v>2989.0149999999999</c:v>
                </c:pt>
                <c:pt idx="325">
                  <c:v>2987.4430000000002</c:v>
                </c:pt>
                <c:pt idx="326">
                  <c:v>2985.87</c:v>
                </c:pt>
                <c:pt idx="327">
                  <c:v>2984.297</c:v>
                </c:pt>
                <c:pt idx="328">
                  <c:v>2982.7240000000002</c:v>
                </c:pt>
                <c:pt idx="329">
                  <c:v>2981.1509999999998</c:v>
                </c:pt>
                <c:pt idx="330">
                  <c:v>2979.578</c:v>
                </c:pt>
                <c:pt idx="331">
                  <c:v>2978.0050000000001</c:v>
                </c:pt>
                <c:pt idx="332">
                  <c:v>2976.4319999999998</c:v>
                </c:pt>
                <c:pt idx="333">
                  <c:v>2974.86</c:v>
                </c:pt>
                <c:pt idx="334">
                  <c:v>2973.2869999999998</c:v>
                </c:pt>
                <c:pt idx="335">
                  <c:v>2971.7139999999999</c:v>
                </c:pt>
                <c:pt idx="336">
                  <c:v>2970.1410000000001</c:v>
                </c:pt>
                <c:pt idx="337">
                  <c:v>2968.5680000000002</c:v>
                </c:pt>
                <c:pt idx="338">
                  <c:v>2966.9949999999999</c:v>
                </c:pt>
                <c:pt idx="339">
                  <c:v>2965.422</c:v>
                </c:pt>
                <c:pt idx="340">
                  <c:v>2963.8490000000002</c:v>
                </c:pt>
                <c:pt idx="341">
                  <c:v>2962.277</c:v>
                </c:pt>
                <c:pt idx="342">
                  <c:v>2960.7040000000002</c:v>
                </c:pt>
                <c:pt idx="343">
                  <c:v>2959.1309999999999</c:v>
                </c:pt>
                <c:pt idx="344">
                  <c:v>2957.558</c:v>
                </c:pt>
                <c:pt idx="345">
                  <c:v>2955.9850000000001</c:v>
                </c:pt>
                <c:pt idx="346">
                  <c:v>2954.4119999999998</c:v>
                </c:pt>
                <c:pt idx="347">
                  <c:v>2952.8389999999999</c:v>
                </c:pt>
                <c:pt idx="348">
                  <c:v>2951.2660000000001</c:v>
                </c:pt>
                <c:pt idx="349">
                  <c:v>2949.694</c:v>
                </c:pt>
                <c:pt idx="350">
                  <c:v>2948.1210000000001</c:v>
                </c:pt>
                <c:pt idx="351">
                  <c:v>2946.5479999999998</c:v>
                </c:pt>
                <c:pt idx="352">
                  <c:v>2944.9749999999999</c:v>
                </c:pt>
                <c:pt idx="353">
                  <c:v>2943.402</c:v>
                </c:pt>
                <c:pt idx="354">
                  <c:v>2941.8290000000002</c:v>
                </c:pt>
                <c:pt idx="355">
                  <c:v>2940.2559999999999</c:v>
                </c:pt>
                <c:pt idx="356">
                  <c:v>2938.683</c:v>
                </c:pt>
                <c:pt idx="357">
                  <c:v>2937.1109999999999</c:v>
                </c:pt>
                <c:pt idx="358">
                  <c:v>2935.538</c:v>
                </c:pt>
                <c:pt idx="359">
                  <c:v>2933.9650000000001</c:v>
                </c:pt>
                <c:pt idx="360">
                  <c:v>2932.3919999999998</c:v>
                </c:pt>
                <c:pt idx="361">
                  <c:v>2930.819</c:v>
                </c:pt>
                <c:pt idx="362">
                  <c:v>2929.2460000000001</c:v>
                </c:pt>
                <c:pt idx="363">
                  <c:v>2927.6729999999998</c:v>
                </c:pt>
                <c:pt idx="364">
                  <c:v>2926.1</c:v>
                </c:pt>
                <c:pt idx="365">
                  <c:v>2924.5279999999998</c:v>
                </c:pt>
                <c:pt idx="366">
                  <c:v>2922.9549999999999</c:v>
                </c:pt>
                <c:pt idx="367">
                  <c:v>2921.3820000000001</c:v>
                </c:pt>
                <c:pt idx="368">
                  <c:v>2919.8090000000002</c:v>
                </c:pt>
                <c:pt idx="369">
                  <c:v>2918.2359999999999</c:v>
                </c:pt>
                <c:pt idx="370">
                  <c:v>2916.663</c:v>
                </c:pt>
                <c:pt idx="371">
                  <c:v>2915.09</c:v>
                </c:pt>
                <c:pt idx="372">
                  <c:v>2913.5169999999998</c:v>
                </c:pt>
                <c:pt idx="373">
                  <c:v>2911.9450000000002</c:v>
                </c:pt>
                <c:pt idx="374">
                  <c:v>2910.3719999999998</c:v>
                </c:pt>
                <c:pt idx="375">
                  <c:v>2908.799</c:v>
                </c:pt>
                <c:pt idx="376">
                  <c:v>2907.2260000000001</c:v>
                </c:pt>
                <c:pt idx="377">
                  <c:v>2905.6529999999998</c:v>
                </c:pt>
                <c:pt idx="378">
                  <c:v>2904.08</c:v>
                </c:pt>
                <c:pt idx="379">
                  <c:v>2902.5070000000001</c:v>
                </c:pt>
                <c:pt idx="380">
                  <c:v>2900.9340000000002</c:v>
                </c:pt>
                <c:pt idx="381">
                  <c:v>2899.3620000000001</c:v>
                </c:pt>
                <c:pt idx="382">
                  <c:v>2897.7890000000002</c:v>
                </c:pt>
                <c:pt idx="383">
                  <c:v>2896.2159999999999</c:v>
                </c:pt>
                <c:pt idx="384">
                  <c:v>2894.643</c:v>
                </c:pt>
                <c:pt idx="385">
                  <c:v>2893.07</c:v>
                </c:pt>
                <c:pt idx="386">
                  <c:v>2891.4969999999998</c:v>
                </c:pt>
                <c:pt idx="387">
                  <c:v>2889.924</c:v>
                </c:pt>
                <c:pt idx="388">
                  <c:v>2888.3510000000001</c:v>
                </c:pt>
                <c:pt idx="389">
                  <c:v>2886.779</c:v>
                </c:pt>
                <c:pt idx="390">
                  <c:v>2885.2060000000001</c:v>
                </c:pt>
                <c:pt idx="391">
                  <c:v>2883.6329999999998</c:v>
                </c:pt>
                <c:pt idx="392">
                  <c:v>2882.06</c:v>
                </c:pt>
                <c:pt idx="393">
                  <c:v>2880.4870000000001</c:v>
                </c:pt>
                <c:pt idx="394">
                  <c:v>2878.9140000000002</c:v>
                </c:pt>
                <c:pt idx="395">
                  <c:v>2877.3409999999999</c:v>
                </c:pt>
                <c:pt idx="396">
                  <c:v>2875.7689999999998</c:v>
                </c:pt>
                <c:pt idx="397">
                  <c:v>2874.1959999999999</c:v>
                </c:pt>
                <c:pt idx="398">
                  <c:v>2872.623</c:v>
                </c:pt>
                <c:pt idx="399">
                  <c:v>2871.05</c:v>
                </c:pt>
                <c:pt idx="400">
                  <c:v>2869.4769999999999</c:v>
                </c:pt>
                <c:pt idx="401">
                  <c:v>2867.904</c:v>
                </c:pt>
                <c:pt idx="402">
                  <c:v>2866.3310000000001</c:v>
                </c:pt>
                <c:pt idx="403">
                  <c:v>2864.7579999999998</c:v>
                </c:pt>
                <c:pt idx="404">
                  <c:v>2863.1860000000001</c:v>
                </c:pt>
                <c:pt idx="405">
                  <c:v>2861.6129999999998</c:v>
                </c:pt>
                <c:pt idx="406">
                  <c:v>2860.04</c:v>
                </c:pt>
                <c:pt idx="407">
                  <c:v>2858.4670000000001</c:v>
                </c:pt>
                <c:pt idx="408">
                  <c:v>2856.8939999999998</c:v>
                </c:pt>
                <c:pt idx="409">
                  <c:v>2855.3209999999999</c:v>
                </c:pt>
                <c:pt idx="410">
                  <c:v>2853.748</c:v>
                </c:pt>
                <c:pt idx="411">
                  <c:v>2852.1750000000002</c:v>
                </c:pt>
                <c:pt idx="412">
                  <c:v>2850.6030000000001</c:v>
                </c:pt>
                <c:pt idx="413">
                  <c:v>2849.03</c:v>
                </c:pt>
                <c:pt idx="414">
                  <c:v>2847.4569999999999</c:v>
                </c:pt>
                <c:pt idx="415">
                  <c:v>2845.884</c:v>
                </c:pt>
                <c:pt idx="416">
                  <c:v>2844.3110000000001</c:v>
                </c:pt>
                <c:pt idx="417">
                  <c:v>2842.7379999999998</c:v>
                </c:pt>
                <c:pt idx="418">
                  <c:v>2841.165</c:v>
                </c:pt>
                <c:pt idx="419">
                  <c:v>2839.5920000000001</c:v>
                </c:pt>
                <c:pt idx="420">
                  <c:v>2838.02</c:v>
                </c:pt>
                <c:pt idx="421">
                  <c:v>2836.4470000000001</c:v>
                </c:pt>
                <c:pt idx="422">
                  <c:v>2834.8739999999998</c:v>
                </c:pt>
                <c:pt idx="423">
                  <c:v>2833.3009999999999</c:v>
                </c:pt>
                <c:pt idx="424">
                  <c:v>2831.7280000000001</c:v>
                </c:pt>
                <c:pt idx="425">
                  <c:v>2830.1550000000002</c:v>
                </c:pt>
                <c:pt idx="426">
                  <c:v>2828.5819999999999</c:v>
                </c:pt>
                <c:pt idx="427">
                  <c:v>2827.009</c:v>
                </c:pt>
                <c:pt idx="428">
                  <c:v>2825.4369999999999</c:v>
                </c:pt>
                <c:pt idx="429">
                  <c:v>2823.864</c:v>
                </c:pt>
                <c:pt idx="430">
                  <c:v>2822.2910000000002</c:v>
                </c:pt>
                <c:pt idx="431">
                  <c:v>2820.7179999999998</c:v>
                </c:pt>
                <c:pt idx="432">
                  <c:v>2819.145</c:v>
                </c:pt>
                <c:pt idx="433">
                  <c:v>2817.5720000000001</c:v>
                </c:pt>
                <c:pt idx="434">
                  <c:v>2815.9989999999998</c:v>
                </c:pt>
                <c:pt idx="435">
                  <c:v>2814.4259999999999</c:v>
                </c:pt>
                <c:pt idx="436">
                  <c:v>2812.8539999999998</c:v>
                </c:pt>
                <c:pt idx="437">
                  <c:v>2811.2809999999999</c:v>
                </c:pt>
                <c:pt idx="438">
                  <c:v>2809.7080000000001</c:v>
                </c:pt>
                <c:pt idx="439">
                  <c:v>2808.1350000000002</c:v>
                </c:pt>
                <c:pt idx="440">
                  <c:v>2806.5619999999999</c:v>
                </c:pt>
                <c:pt idx="441">
                  <c:v>2804.989</c:v>
                </c:pt>
                <c:pt idx="442">
                  <c:v>2803.4160000000002</c:v>
                </c:pt>
                <c:pt idx="443">
                  <c:v>2801.8429999999998</c:v>
                </c:pt>
                <c:pt idx="444">
                  <c:v>2800.2710000000002</c:v>
                </c:pt>
                <c:pt idx="445">
                  <c:v>2798.6979999999999</c:v>
                </c:pt>
                <c:pt idx="446">
                  <c:v>2797.125</c:v>
                </c:pt>
                <c:pt idx="447">
                  <c:v>2795.5520000000001</c:v>
                </c:pt>
                <c:pt idx="448">
                  <c:v>2793.9789999999998</c:v>
                </c:pt>
                <c:pt idx="449">
                  <c:v>2792.4059999999999</c:v>
                </c:pt>
                <c:pt idx="450">
                  <c:v>2790.8330000000001</c:v>
                </c:pt>
                <c:pt idx="451">
                  <c:v>2789.26</c:v>
                </c:pt>
                <c:pt idx="452">
                  <c:v>2787.6880000000001</c:v>
                </c:pt>
                <c:pt idx="453">
                  <c:v>2786.1149999999998</c:v>
                </c:pt>
                <c:pt idx="454">
                  <c:v>2784.5419999999999</c:v>
                </c:pt>
                <c:pt idx="455">
                  <c:v>2782.9690000000001</c:v>
                </c:pt>
                <c:pt idx="456">
                  <c:v>2781.3960000000002</c:v>
                </c:pt>
                <c:pt idx="457">
                  <c:v>2779.8229999999999</c:v>
                </c:pt>
                <c:pt idx="458">
                  <c:v>2778.25</c:v>
                </c:pt>
                <c:pt idx="459">
                  <c:v>2776.6770000000001</c:v>
                </c:pt>
                <c:pt idx="460">
                  <c:v>2775.105</c:v>
                </c:pt>
                <c:pt idx="461">
                  <c:v>2773.5320000000002</c:v>
                </c:pt>
                <c:pt idx="462">
                  <c:v>2771.9589999999998</c:v>
                </c:pt>
                <c:pt idx="463">
                  <c:v>2770.386</c:v>
                </c:pt>
                <c:pt idx="464">
                  <c:v>2768.8130000000001</c:v>
                </c:pt>
                <c:pt idx="465">
                  <c:v>2767.24</c:v>
                </c:pt>
                <c:pt idx="466">
                  <c:v>2765.6669999999999</c:v>
                </c:pt>
                <c:pt idx="467">
                  <c:v>2764.0949999999998</c:v>
                </c:pt>
                <c:pt idx="468">
                  <c:v>2762.5219999999999</c:v>
                </c:pt>
                <c:pt idx="469">
                  <c:v>2760.9490000000001</c:v>
                </c:pt>
                <c:pt idx="470">
                  <c:v>2759.3760000000002</c:v>
                </c:pt>
                <c:pt idx="471">
                  <c:v>2757.8029999999999</c:v>
                </c:pt>
                <c:pt idx="472">
                  <c:v>2756.23</c:v>
                </c:pt>
                <c:pt idx="473">
                  <c:v>2754.6570000000002</c:v>
                </c:pt>
                <c:pt idx="474">
                  <c:v>2753.0839999999998</c:v>
                </c:pt>
                <c:pt idx="475">
                  <c:v>2751.5120000000002</c:v>
                </c:pt>
                <c:pt idx="476">
                  <c:v>2749.9389999999999</c:v>
                </c:pt>
                <c:pt idx="477">
                  <c:v>2748.366</c:v>
                </c:pt>
                <c:pt idx="478">
                  <c:v>2746.7930000000001</c:v>
                </c:pt>
                <c:pt idx="479">
                  <c:v>2745.22</c:v>
                </c:pt>
                <c:pt idx="480">
                  <c:v>2743.6469999999999</c:v>
                </c:pt>
                <c:pt idx="481">
                  <c:v>2742.0740000000001</c:v>
                </c:pt>
                <c:pt idx="482">
                  <c:v>2740.5010000000002</c:v>
                </c:pt>
                <c:pt idx="483">
                  <c:v>2738.9290000000001</c:v>
                </c:pt>
                <c:pt idx="484">
                  <c:v>2737.3560000000002</c:v>
                </c:pt>
                <c:pt idx="485">
                  <c:v>2735.7829999999999</c:v>
                </c:pt>
                <c:pt idx="486">
                  <c:v>2734.21</c:v>
                </c:pt>
                <c:pt idx="487">
                  <c:v>2732.6370000000002</c:v>
                </c:pt>
                <c:pt idx="488">
                  <c:v>2731.0639999999999</c:v>
                </c:pt>
                <c:pt idx="489">
                  <c:v>2729.491</c:v>
                </c:pt>
                <c:pt idx="490">
                  <c:v>2727.9180000000001</c:v>
                </c:pt>
                <c:pt idx="491">
                  <c:v>2726.346</c:v>
                </c:pt>
                <c:pt idx="492">
                  <c:v>2724.7730000000001</c:v>
                </c:pt>
                <c:pt idx="493">
                  <c:v>2723.2</c:v>
                </c:pt>
                <c:pt idx="494">
                  <c:v>2721.627</c:v>
                </c:pt>
                <c:pt idx="495">
                  <c:v>2720.0540000000001</c:v>
                </c:pt>
                <c:pt idx="496">
                  <c:v>2718.4810000000002</c:v>
                </c:pt>
                <c:pt idx="497">
                  <c:v>2716.9079999999999</c:v>
                </c:pt>
                <c:pt idx="498">
                  <c:v>2715.335</c:v>
                </c:pt>
                <c:pt idx="499">
                  <c:v>2713.7629999999999</c:v>
                </c:pt>
                <c:pt idx="500">
                  <c:v>2712.19</c:v>
                </c:pt>
                <c:pt idx="501">
                  <c:v>2710.6170000000002</c:v>
                </c:pt>
                <c:pt idx="502">
                  <c:v>2709.0439999999999</c:v>
                </c:pt>
                <c:pt idx="503">
                  <c:v>2707.471</c:v>
                </c:pt>
                <c:pt idx="504">
                  <c:v>2705.8980000000001</c:v>
                </c:pt>
                <c:pt idx="505">
                  <c:v>2704.3249999999998</c:v>
                </c:pt>
                <c:pt idx="506">
                  <c:v>2702.752</c:v>
                </c:pt>
                <c:pt idx="507">
                  <c:v>2701.18</c:v>
                </c:pt>
                <c:pt idx="508">
                  <c:v>2699.607</c:v>
                </c:pt>
                <c:pt idx="509">
                  <c:v>2698.0340000000001</c:v>
                </c:pt>
                <c:pt idx="510">
                  <c:v>2696.4609999999998</c:v>
                </c:pt>
                <c:pt idx="511">
                  <c:v>2694.8879999999999</c:v>
                </c:pt>
                <c:pt idx="512">
                  <c:v>2693.3150000000001</c:v>
                </c:pt>
                <c:pt idx="513">
                  <c:v>2691.7420000000002</c:v>
                </c:pt>
                <c:pt idx="514">
                  <c:v>2690.1689999999999</c:v>
                </c:pt>
                <c:pt idx="515">
                  <c:v>2688.5970000000002</c:v>
                </c:pt>
                <c:pt idx="516">
                  <c:v>2687.0239999999999</c:v>
                </c:pt>
                <c:pt idx="517">
                  <c:v>2685.451</c:v>
                </c:pt>
                <c:pt idx="518">
                  <c:v>2683.8780000000002</c:v>
                </c:pt>
                <c:pt idx="519">
                  <c:v>2682.3049999999998</c:v>
                </c:pt>
                <c:pt idx="520">
                  <c:v>2680.732</c:v>
                </c:pt>
                <c:pt idx="521">
                  <c:v>2679.1590000000001</c:v>
                </c:pt>
                <c:pt idx="522">
                  <c:v>2677.5859999999998</c:v>
                </c:pt>
                <c:pt idx="523">
                  <c:v>2676.0140000000001</c:v>
                </c:pt>
                <c:pt idx="524">
                  <c:v>2674.4409999999998</c:v>
                </c:pt>
                <c:pt idx="525">
                  <c:v>2672.8679999999999</c:v>
                </c:pt>
                <c:pt idx="526">
                  <c:v>2671.2950000000001</c:v>
                </c:pt>
                <c:pt idx="527">
                  <c:v>2669.7220000000002</c:v>
                </c:pt>
                <c:pt idx="528">
                  <c:v>2668.1489999999999</c:v>
                </c:pt>
                <c:pt idx="529">
                  <c:v>2666.576</c:v>
                </c:pt>
                <c:pt idx="530">
                  <c:v>2665.0030000000002</c:v>
                </c:pt>
                <c:pt idx="531">
                  <c:v>2663.431</c:v>
                </c:pt>
                <c:pt idx="532">
                  <c:v>2661.8580000000002</c:v>
                </c:pt>
                <c:pt idx="533">
                  <c:v>2660.2849999999999</c:v>
                </c:pt>
                <c:pt idx="534">
                  <c:v>2658.712</c:v>
                </c:pt>
                <c:pt idx="535">
                  <c:v>2657.1390000000001</c:v>
                </c:pt>
                <c:pt idx="536">
                  <c:v>2655.5659999999998</c:v>
                </c:pt>
                <c:pt idx="537">
                  <c:v>2653.9929999999999</c:v>
                </c:pt>
                <c:pt idx="538">
                  <c:v>2652.4209999999998</c:v>
                </c:pt>
                <c:pt idx="539">
                  <c:v>2650.848</c:v>
                </c:pt>
                <c:pt idx="540">
                  <c:v>2649.2750000000001</c:v>
                </c:pt>
                <c:pt idx="541">
                  <c:v>2647.7020000000002</c:v>
                </c:pt>
                <c:pt idx="542">
                  <c:v>2646.1289999999999</c:v>
                </c:pt>
                <c:pt idx="543">
                  <c:v>2644.556</c:v>
                </c:pt>
                <c:pt idx="544">
                  <c:v>2642.9830000000002</c:v>
                </c:pt>
                <c:pt idx="545">
                  <c:v>2641.41</c:v>
                </c:pt>
                <c:pt idx="546">
                  <c:v>2639.8380000000002</c:v>
                </c:pt>
                <c:pt idx="547">
                  <c:v>2638.2649999999999</c:v>
                </c:pt>
                <c:pt idx="548">
                  <c:v>2636.692</c:v>
                </c:pt>
                <c:pt idx="549">
                  <c:v>2635.1190000000001</c:v>
                </c:pt>
                <c:pt idx="550">
                  <c:v>2633.5459999999998</c:v>
                </c:pt>
                <c:pt idx="551">
                  <c:v>2631.973</c:v>
                </c:pt>
                <c:pt idx="552">
                  <c:v>2630.4</c:v>
                </c:pt>
                <c:pt idx="553">
                  <c:v>2628.8270000000002</c:v>
                </c:pt>
                <c:pt idx="554">
                  <c:v>2627.2550000000001</c:v>
                </c:pt>
                <c:pt idx="555">
                  <c:v>2625.6819999999998</c:v>
                </c:pt>
                <c:pt idx="556">
                  <c:v>2624.1089999999999</c:v>
                </c:pt>
                <c:pt idx="557">
                  <c:v>2622.5360000000001</c:v>
                </c:pt>
                <c:pt idx="558">
                  <c:v>2620.9630000000002</c:v>
                </c:pt>
                <c:pt idx="559">
                  <c:v>2619.39</c:v>
                </c:pt>
                <c:pt idx="560">
                  <c:v>2617.817</c:v>
                </c:pt>
                <c:pt idx="561">
                  <c:v>2616.2440000000001</c:v>
                </c:pt>
                <c:pt idx="562">
                  <c:v>2614.672</c:v>
                </c:pt>
                <c:pt idx="563">
                  <c:v>2613.0990000000002</c:v>
                </c:pt>
                <c:pt idx="564">
                  <c:v>2611.5259999999998</c:v>
                </c:pt>
                <c:pt idx="565">
                  <c:v>2609.953</c:v>
                </c:pt>
                <c:pt idx="566">
                  <c:v>2608.38</c:v>
                </c:pt>
                <c:pt idx="567">
                  <c:v>2606.8069999999998</c:v>
                </c:pt>
                <c:pt idx="568">
                  <c:v>2605.2339999999999</c:v>
                </c:pt>
                <c:pt idx="569">
                  <c:v>2603.6610000000001</c:v>
                </c:pt>
                <c:pt idx="570">
                  <c:v>2602.0889999999999</c:v>
                </c:pt>
                <c:pt idx="571">
                  <c:v>2600.5160000000001</c:v>
                </c:pt>
                <c:pt idx="572">
                  <c:v>2598.9430000000002</c:v>
                </c:pt>
                <c:pt idx="573">
                  <c:v>2597.37</c:v>
                </c:pt>
                <c:pt idx="574">
                  <c:v>2595.797</c:v>
                </c:pt>
                <c:pt idx="575">
                  <c:v>2594.2240000000002</c:v>
                </c:pt>
                <c:pt idx="576">
                  <c:v>2592.6509999999998</c:v>
                </c:pt>
                <c:pt idx="577">
                  <c:v>2591.078</c:v>
                </c:pt>
                <c:pt idx="578">
                  <c:v>2589.5059999999999</c:v>
                </c:pt>
                <c:pt idx="579">
                  <c:v>2587.933</c:v>
                </c:pt>
                <c:pt idx="580">
                  <c:v>2586.36</c:v>
                </c:pt>
                <c:pt idx="581">
                  <c:v>2584.7869999999998</c:v>
                </c:pt>
                <c:pt idx="582">
                  <c:v>2583.2139999999999</c:v>
                </c:pt>
                <c:pt idx="583">
                  <c:v>2581.6410000000001</c:v>
                </c:pt>
                <c:pt idx="584">
                  <c:v>2580.0680000000002</c:v>
                </c:pt>
                <c:pt idx="585">
                  <c:v>2578.4949999999999</c:v>
                </c:pt>
                <c:pt idx="586">
                  <c:v>2576.9229999999998</c:v>
                </c:pt>
                <c:pt idx="587">
                  <c:v>2575.35</c:v>
                </c:pt>
                <c:pt idx="588">
                  <c:v>2573.777</c:v>
                </c:pt>
                <c:pt idx="589">
                  <c:v>2572.2040000000002</c:v>
                </c:pt>
                <c:pt idx="590">
                  <c:v>2570.6309999999999</c:v>
                </c:pt>
                <c:pt idx="591">
                  <c:v>2569.058</c:v>
                </c:pt>
                <c:pt idx="592">
                  <c:v>2567.4850000000001</c:v>
                </c:pt>
                <c:pt idx="593">
                  <c:v>2565.9119999999998</c:v>
                </c:pt>
                <c:pt idx="594">
                  <c:v>2564.34</c:v>
                </c:pt>
                <c:pt idx="595">
                  <c:v>2562.7669999999998</c:v>
                </c:pt>
                <c:pt idx="596">
                  <c:v>2561.194</c:v>
                </c:pt>
                <c:pt idx="597">
                  <c:v>2559.6210000000001</c:v>
                </c:pt>
                <c:pt idx="598">
                  <c:v>2558.0479999999998</c:v>
                </c:pt>
                <c:pt idx="599">
                  <c:v>2556.4749999999999</c:v>
                </c:pt>
                <c:pt idx="600">
                  <c:v>2554.902</c:v>
                </c:pt>
                <c:pt idx="601">
                  <c:v>2553.3290000000002</c:v>
                </c:pt>
                <c:pt idx="602">
                  <c:v>2551.7570000000001</c:v>
                </c:pt>
                <c:pt idx="603">
                  <c:v>2550.1840000000002</c:v>
                </c:pt>
                <c:pt idx="604">
                  <c:v>2548.6109999999999</c:v>
                </c:pt>
                <c:pt idx="605">
                  <c:v>2547.038</c:v>
                </c:pt>
                <c:pt idx="606">
                  <c:v>2545.4650000000001</c:v>
                </c:pt>
                <c:pt idx="607">
                  <c:v>2543.8919999999998</c:v>
                </c:pt>
                <c:pt idx="608">
                  <c:v>2542.319</c:v>
                </c:pt>
                <c:pt idx="609">
                  <c:v>2540.7469999999998</c:v>
                </c:pt>
                <c:pt idx="610">
                  <c:v>2539.174</c:v>
                </c:pt>
                <c:pt idx="611">
                  <c:v>2537.6010000000001</c:v>
                </c:pt>
                <c:pt idx="612">
                  <c:v>2536.0279999999998</c:v>
                </c:pt>
                <c:pt idx="613">
                  <c:v>2534.4549999999999</c:v>
                </c:pt>
                <c:pt idx="614">
                  <c:v>2532.8820000000001</c:v>
                </c:pt>
                <c:pt idx="615">
                  <c:v>2531.3090000000002</c:v>
                </c:pt>
                <c:pt idx="616">
                  <c:v>2529.7359999999999</c:v>
                </c:pt>
                <c:pt idx="617">
                  <c:v>2528.1640000000002</c:v>
                </c:pt>
                <c:pt idx="618">
                  <c:v>2526.5909999999999</c:v>
                </c:pt>
                <c:pt idx="619">
                  <c:v>2525.018</c:v>
                </c:pt>
                <c:pt idx="620">
                  <c:v>2523.4450000000002</c:v>
                </c:pt>
                <c:pt idx="621">
                  <c:v>2521.8719999999998</c:v>
                </c:pt>
                <c:pt idx="622">
                  <c:v>2520.299</c:v>
                </c:pt>
                <c:pt idx="623">
                  <c:v>2518.7260000000001</c:v>
                </c:pt>
                <c:pt idx="624">
                  <c:v>2517.1529999999998</c:v>
                </c:pt>
                <c:pt idx="625">
                  <c:v>2515.5810000000001</c:v>
                </c:pt>
                <c:pt idx="626">
                  <c:v>2514.0079999999998</c:v>
                </c:pt>
                <c:pt idx="627">
                  <c:v>2512.4349999999999</c:v>
                </c:pt>
                <c:pt idx="628">
                  <c:v>2510.8620000000001</c:v>
                </c:pt>
                <c:pt idx="629">
                  <c:v>2509.2890000000002</c:v>
                </c:pt>
                <c:pt idx="630">
                  <c:v>2507.7159999999999</c:v>
                </c:pt>
                <c:pt idx="631">
                  <c:v>2506.143</c:v>
                </c:pt>
                <c:pt idx="632">
                  <c:v>2504.5700000000002</c:v>
                </c:pt>
                <c:pt idx="633">
                  <c:v>2502.998</c:v>
                </c:pt>
                <c:pt idx="634">
                  <c:v>2501.4250000000002</c:v>
                </c:pt>
                <c:pt idx="635">
                  <c:v>2499.8519999999999</c:v>
                </c:pt>
                <c:pt idx="636">
                  <c:v>2498.279</c:v>
                </c:pt>
                <c:pt idx="637">
                  <c:v>2496.7060000000001</c:v>
                </c:pt>
                <c:pt idx="638">
                  <c:v>2495.1329999999998</c:v>
                </c:pt>
                <c:pt idx="639">
                  <c:v>2493.56</c:v>
                </c:pt>
                <c:pt idx="640">
                  <c:v>2491.9870000000001</c:v>
                </c:pt>
                <c:pt idx="641">
                  <c:v>2490.415</c:v>
                </c:pt>
                <c:pt idx="642">
                  <c:v>2488.8420000000001</c:v>
                </c:pt>
                <c:pt idx="643">
                  <c:v>2487.2689999999998</c:v>
                </c:pt>
                <c:pt idx="644">
                  <c:v>2485.6959999999999</c:v>
                </c:pt>
                <c:pt idx="645">
                  <c:v>2484.123</c:v>
                </c:pt>
                <c:pt idx="646">
                  <c:v>2482.5500000000002</c:v>
                </c:pt>
                <c:pt idx="647">
                  <c:v>2480.9769999999999</c:v>
                </c:pt>
                <c:pt idx="648">
                  <c:v>2479.404</c:v>
                </c:pt>
                <c:pt idx="649">
                  <c:v>2477.8319999999999</c:v>
                </c:pt>
                <c:pt idx="650">
                  <c:v>2476.259</c:v>
                </c:pt>
                <c:pt idx="651">
                  <c:v>2474.6860000000001</c:v>
                </c:pt>
                <c:pt idx="652">
                  <c:v>2473.1129999999998</c:v>
                </c:pt>
                <c:pt idx="653">
                  <c:v>2471.54</c:v>
                </c:pt>
                <c:pt idx="654">
                  <c:v>2469.9670000000001</c:v>
                </c:pt>
                <c:pt idx="655">
                  <c:v>2468.3939999999998</c:v>
                </c:pt>
                <c:pt idx="656">
                  <c:v>2466.8209999999999</c:v>
                </c:pt>
                <c:pt idx="657">
                  <c:v>2465.2489999999998</c:v>
                </c:pt>
                <c:pt idx="658">
                  <c:v>2463.6759999999999</c:v>
                </c:pt>
                <c:pt idx="659">
                  <c:v>2462.1030000000001</c:v>
                </c:pt>
                <c:pt idx="660">
                  <c:v>2460.5300000000002</c:v>
                </c:pt>
                <c:pt idx="661">
                  <c:v>2458.9569999999999</c:v>
                </c:pt>
                <c:pt idx="662">
                  <c:v>2457.384</c:v>
                </c:pt>
                <c:pt idx="663">
                  <c:v>2455.8110000000001</c:v>
                </c:pt>
                <c:pt idx="664">
                  <c:v>2454.2379999999998</c:v>
                </c:pt>
                <c:pt idx="665">
                  <c:v>2452.6660000000002</c:v>
                </c:pt>
                <c:pt idx="666">
                  <c:v>2451.0929999999998</c:v>
                </c:pt>
                <c:pt idx="667">
                  <c:v>2449.52</c:v>
                </c:pt>
                <c:pt idx="668">
                  <c:v>2447.9470000000001</c:v>
                </c:pt>
                <c:pt idx="669">
                  <c:v>2446.3739999999998</c:v>
                </c:pt>
                <c:pt idx="670">
                  <c:v>2444.8009999999999</c:v>
                </c:pt>
                <c:pt idx="671">
                  <c:v>2443.2280000000001</c:v>
                </c:pt>
                <c:pt idx="672">
                  <c:v>2441.6550000000002</c:v>
                </c:pt>
                <c:pt idx="673">
                  <c:v>2440.0830000000001</c:v>
                </c:pt>
                <c:pt idx="674">
                  <c:v>2438.5100000000002</c:v>
                </c:pt>
                <c:pt idx="675">
                  <c:v>2436.9369999999999</c:v>
                </c:pt>
                <c:pt idx="676">
                  <c:v>2435.364</c:v>
                </c:pt>
                <c:pt idx="677">
                  <c:v>2433.7910000000002</c:v>
                </c:pt>
                <c:pt idx="678">
                  <c:v>2432.2179999999998</c:v>
                </c:pt>
                <c:pt idx="679">
                  <c:v>2430.645</c:v>
                </c:pt>
                <c:pt idx="680">
                  <c:v>2429.0729999999999</c:v>
                </c:pt>
                <c:pt idx="681">
                  <c:v>2427.5</c:v>
                </c:pt>
                <c:pt idx="682">
                  <c:v>2425.9270000000001</c:v>
                </c:pt>
                <c:pt idx="683">
                  <c:v>2424.3539999999998</c:v>
                </c:pt>
                <c:pt idx="684">
                  <c:v>2422.7809999999999</c:v>
                </c:pt>
                <c:pt idx="685">
                  <c:v>2421.2080000000001</c:v>
                </c:pt>
                <c:pt idx="686">
                  <c:v>2419.6350000000002</c:v>
                </c:pt>
                <c:pt idx="687">
                  <c:v>2418.0619999999999</c:v>
                </c:pt>
                <c:pt idx="688">
                  <c:v>2416.4899999999998</c:v>
                </c:pt>
                <c:pt idx="689">
                  <c:v>2414.9169999999999</c:v>
                </c:pt>
                <c:pt idx="690">
                  <c:v>2413.3440000000001</c:v>
                </c:pt>
                <c:pt idx="691">
                  <c:v>2411.7710000000002</c:v>
                </c:pt>
                <c:pt idx="692">
                  <c:v>2410.1979999999999</c:v>
                </c:pt>
                <c:pt idx="693">
                  <c:v>2408.625</c:v>
                </c:pt>
                <c:pt idx="694">
                  <c:v>2407.0520000000001</c:v>
                </c:pt>
                <c:pt idx="695">
                  <c:v>2405.4789999999998</c:v>
                </c:pt>
                <c:pt idx="696">
                  <c:v>2403.9070000000002</c:v>
                </c:pt>
                <c:pt idx="697">
                  <c:v>2402.3339999999998</c:v>
                </c:pt>
                <c:pt idx="698">
                  <c:v>2400.761</c:v>
                </c:pt>
                <c:pt idx="699">
                  <c:v>2399.1880000000001</c:v>
                </c:pt>
                <c:pt idx="700">
                  <c:v>2397.6149999999998</c:v>
                </c:pt>
                <c:pt idx="701">
                  <c:v>2396.0419999999999</c:v>
                </c:pt>
                <c:pt idx="702">
                  <c:v>2394.4690000000001</c:v>
                </c:pt>
                <c:pt idx="703">
                  <c:v>2392.8960000000002</c:v>
                </c:pt>
                <c:pt idx="704">
                  <c:v>2391.3240000000001</c:v>
                </c:pt>
                <c:pt idx="705">
                  <c:v>2389.7510000000002</c:v>
                </c:pt>
                <c:pt idx="706">
                  <c:v>2388.1779999999999</c:v>
                </c:pt>
                <c:pt idx="707">
                  <c:v>2386.605</c:v>
                </c:pt>
                <c:pt idx="708">
                  <c:v>2385.0320000000002</c:v>
                </c:pt>
                <c:pt idx="709">
                  <c:v>2383.4589999999998</c:v>
                </c:pt>
                <c:pt idx="710">
                  <c:v>2381.886</c:v>
                </c:pt>
                <c:pt idx="711">
                  <c:v>2380.3130000000001</c:v>
                </c:pt>
                <c:pt idx="712">
                  <c:v>2378.741</c:v>
                </c:pt>
                <c:pt idx="713">
                  <c:v>2377.1680000000001</c:v>
                </c:pt>
                <c:pt idx="714">
                  <c:v>2375.5949999999998</c:v>
                </c:pt>
                <c:pt idx="715">
                  <c:v>2374.0219999999999</c:v>
                </c:pt>
                <c:pt idx="716">
                  <c:v>2372.4490000000001</c:v>
                </c:pt>
                <c:pt idx="717">
                  <c:v>2370.8760000000002</c:v>
                </c:pt>
                <c:pt idx="718">
                  <c:v>2369.3029999999999</c:v>
                </c:pt>
                <c:pt idx="719">
                  <c:v>2367.73</c:v>
                </c:pt>
                <c:pt idx="720">
                  <c:v>2366.1579999999999</c:v>
                </c:pt>
                <c:pt idx="721">
                  <c:v>2364.585</c:v>
                </c:pt>
                <c:pt idx="722">
                  <c:v>2363.0120000000002</c:v>
                </c:pt>
                <c:pt idx="723">
                  <c:v>2361.4389999999999</c:v>
                </c:pt>
                <c:pt idx="724">
                  <c:v>2359.866</c:v>
                </c:pt>
                <c:pt idx="725">
                  <c:v>2358.2930000000001</c:v>
                </c:pt>
                <c:pt idx="726">
                  <c:v>2356.7199999999998</c:v>
                </c:pt>
                <c:pt idx="727">
                  <c:v>2355.1469999999999</c:v>
                </c:pt>
                <c:pt idx="728">
                  <c:v>2353.5749999999998</c:v>
                </c:pt>
                <c:pt idx="729">
                  <c:v>2352.002</c:v>
                </c:pt>
                <c:pt idx="730">
                  <c:v>2350.4290000000001</c:v>
                </c:pt>
                <c:pt idx="731">
                  <c:v>2348.8560000000002</c:v>
                </c:pt>
                <c:pt idx="732">
                  <c:v>2347.2829999999999</c:v>
                </c:pt>
                <c:pt idx="733">
                  <c:v>2345.71</c:v>
                </c:pt>
                <c:pt idx="734">
                  <c:v>2344.1370000000002</c:v>
                </c:pt>
                <c:pt idx="735">
                  <c:v>2342.5639999999999</c:v>
                </c:pt>
                <c:pt idx="736">
                  <c:v>2340.9920000000002</c:v>
                </c:pt>
                <c:pt idx="737">
                  <c:v>2339.4189999999999</c:v>
                </c:pt>
                <c:pt idx="738">
                  <c:v>2337.846</c:v>
                </c:pt>
                <c:pt idx="739">
                  <c:v>2336.2730000000001</c:v>
                </c:pt>
                <c:pt idx="740">
                  <c:v>2334.6999999999998</c:v>
                </c:pt>
                <c:pt idx="741">
                  <c:v>2333.127</c:v>
                </c:pt>
                <c:pt idx="742">
                  <c:v>2331.5540000000001</c:v>
                </c:pt>
                <c:pt idx="743">
                  <c:v>2329.9810000000002</c:v>
                </c:pt>
                <c:pt idx="744">
                  <c:v>2328.4090000000001</c:v>
                </c:pt>
                <c:pt idx="745">
                  <c:v>2326.8359999999998</c:v>
                </c:pt>
                <c:pt idx="746">
                  <c:v>2325.2629999999999</c:v>
                </c:pt>
                <c:pt idx="747">
                  <c:v>2323.69</c:v>
                </c:pt>
                <c:pt idx="748">
                  <c:v>2322.1170000000002</c:v>
                </c:pt>
                <c:pt idx="749">
                  <c:v>2320.5439999999999</c:v>
                </c:pt>
                <c:pt idx="750">
                  <c:v>2318.971</c:v>
                </c:pt>
                <c:pt idx="751">
                  <c:v>2317.3989999999999</c:v>
                </c:pt>
                <c:pt idx="752">
                  <c:v>2315.826</c:v>
                </c:pt>
                <c:pt idx="753">
                  <c:v>2314.2530000000002</c:v>
                </c:pt>
                <c:pt idx="754">
                  <c:v>2312.6799999999998</c:v>
                </c:pt>
                <c:pt idx="755">
                  <c:v>2311.107</c:v>
                </c:pt>
                <c:pt idx="756">
                  <c:v>2309.5340000000001</c:v>
                </c:pt>
                <c:pt idx="757">
                  <c:v>2307.9609999999998</c:v>
                </c:pt>
                <c:pt idx="758">
                  <c:v>2306.3879999999999</c:v>
                </c:pt>
                <c:pt idx="759">
                  <c:v>2304.8159999999998</c:v>
                </c:pt>
                <c:pt idx="760">
                  <c:v>2303.2429999999999</c:v>
                </c:pt>
                <c:pt idx="761">
                  <c:v>2301.67</c:v>
                </c:pt>
                <c:pt idx="762">
                  <c:v>2300.0970000000002</c:v>
                </c:pt>
                <c:pt idx="763">
                  <c:v>2298.5239999999999</c:v>
                </c:pt>
                <c:pt idx="764">
                  <c:v>2296.951</c:v>
                </c:pt>
                <c:pt idx="765">
                  <c:v>2295.3780000000002</c:v>
                </c:pt>
                <c:pt idx="766">
                  <c:v>2293.8049999999998</c:v>
                </c:pt>
                <c:pt idx="767">
                  <c:v>2292.2330000000002</c:v>
                </c:pt>
                <c:pt idx="768">
                  <c:v>2290.66</c:v>
                </c:pt>
                <c:pt idx="769">
                  <c:v>2289.087</c:v>
                </c:pt>
                <c:pt idx="770">
                  <c:v>2287.5140000000001</c:v>
                </c:pt>
                <c:pt idx="771">
                  <c:v>2285.9409999999998</c:v>
                </c:pt>
                <c:pt idx="772">
                  <c:v>2284.3679999999999</c:v>
                </c:pt>
                <c:pt idx="773">
                  <c:v>2282.7950000000001</c:v>
                </c:pt>
                <c:pt idx="774">
                  <c:v>2281.2220000000002</c:v>
                </c:pt>
                <c:pt idx="775">
                  <c:v>2279.65</c:v>
                </c:pt>
                <c:pt idx="776">
                  <c:v>2278.0770000000002</c:v>
                </c:pt>
                <c:pt idx="777">
                  <c:v>2276.5039999999999</c:v>
                </c:pt>
                <c:pt idx="778">
                  <c:v>2274.931</c:v>
                </c:pt>
                <c:pt idx="779">
                  <c:v>2273.3580000000002</c:v>
                </c:pt>
                <c:pt idx="780">
                  <c:v>2271.7849999999999</c:v>
                </c:pt>
                <c:pt idx="781">
                  <c:v>2270.212</c:v>
                </c:pt>
                <c:pt idx="782">
                  <c:v>2268.6390000000001</c:v>
                </c:pt>
                <c:pt idx="783">
                  <c:v>2267.067</c:v>
                </c:pt>
                <c:pt idx="784">
                  <c:v>2265.4940000000001</c:v>
                </c:pt>
                <c:pt idx="785">
                  <c:v>2263.9209999999998</c:v>
                </c:pt>
                <c:pt idx="786">
                  <c:v>2262.348</c:v>
                </c:pt>
                <c:pt idx="787">
                  <c:v>2260.7750000000001</c:v>
                </c:pt>
                <c:pt idx="788">
                  <c:v>2259.2020000000002</c:v>
                </c:pt>
                <c:pt idx="789">
                  <c:v>2257.6289999999999</c:v>
                </c:pt>
                <c:pt idx="790">
                  <c:v>2256.056</c:v>
                </c:pt>
                <c:pt idx="791">
                  <c:v>2254.4839999999999</c:v>
                </c:pt>
                <c:pt idx="792">
                  <c:v>2252.9110000000001</c:v>
                </c:pt>
                <c:pt idx="793">
                  <c:v>2251.3380000000002</c:v>
                </c:pt>
                <c:pt idx="794">
                  <c:v>2249.7649999999999</c:v>
                </c:pt>
                <c:pt idx="795">
                  <c:v>2248.192</c:v>
                </c:pt>
                <c:pt idx="796">
                  <c:v>2246.6190000000001</c:v>
                </c:pt>
                <c:pt idx="797">
                  <c:v>2245.0459999999998</c:v>
                </c:pt>
                <c:pt idx="798">
                  <c:v>2243.473</c:v>
                </c:pt>
                <c:pt idx="799">
                  <c:v>2241.9009999999998</c:v>
                </c:pt>
                <c:pt idx="800">
                  <c:v>2240.328</c:v>
                </c:pt>
                <c:pt idx="801">
                  <c:v>2238.7550000000001</c:v>
                </c:pt>
                <c:pt idx="802">
                  <c:v>2237.1819999999998</c:v>
                </c:pt>
                <c:pt idx="803">
                  <c:v>2235.6089999999999</c:v>
                </c:pt>
                <c:pt idx="804">
                  <c:v>2234.0360000000001</c:v>
                </c:pt>
                <c:pt idx="805">
                  <c:v>2232.4630000000002</c:v>
                </c:pt>
                <c:pt idx="806">
                  <c:v>2230.89</c:v>
                </c:pt>
                <c:pt idx="807">
                  <c:v>2229.3180000000002</c:v>
                </c:pt>
                <c:pt idx="808">
                  <c:v>2227.7449999999999</c:v>
                </c:pt>
                <c:pt idx="809">
                  <c:v>2226.172</c:v>
                </c:pt>
                <c:pt idx="810">
                  <c:v>2224.5990000000002</c:v>
                </c:pt>
                <c:pt idx="811">
                  <c:v>2223.0259999999998</c:v>
                </c:pt>
                <c:pt idx="812">
                  <c:v>2221.453</c:v>
                </c:pt>
                <c:pt idx="813">
                  <c:v>2219.88</c:v>
                </c:pt>
                <c:pt idx="814">
                  <c:v>2218.3069999999998</c:v>
                </c:pt>
                <c:pt idx="815">
                  <c:v>2216.7350000000001</c:v>
                </c:pt>
                <c:pt idx="816">
                  <c:v>2215.1619999999998</c:v>
                </c:pt>
                <c:pt idx="817">
                  <c:v>2213.5889999999999</c:v>
                </c:pt>
                <c:pt idx="818">
                  <c:v>2212.0160000000001</c:v>
                </c:pt>
                <c:pt idx="819">
                  <c:v>2210.4430000000002</c:v>
                </c:pt>
                <c:pt idx="820">
                  <c:v>2208.87</c:v>
                </c:pt>
                <c:pt idx="821">
                  <c:v>2207.297</c:v>
                </c:pt>
                <c:pt idx="822">
                  <c:v>2205.7249999999999</c:v>
                </c:pt>
                <c:pt idx="823">
                  <c:v>2204.152</c:v>
                </c:pt>
                <c:pt idx="824">
                  <c:v>2202.5790000000002</c:v>
                </c:pt>
                <c:pt idx="825">
                  <c:v>2201.0059999999999</c:v>
                </c:pt>
                <c:pt idx="826">
                  <c:v>2199.433</c:v>
                </c:pt>
                <c:pt idx="827">
                  <c:v>2197.86</c:v>
                </c:pt>
                <c:pt idx="828">
                  <c:v>2196.2869999999998</c:v>
                </c:pt>
                <c:pt idx="829">
                  <c:v>2194.7139999999999</c:v>
                </c:pt>
                <c:pt idx="830">
                  <c:v>2193.1419999999998</c:v>
                </c:pt>
                <c:pt idx="831">
                  <c:v>2191.569</c:v>
                </c:pt>
                <c:pt idx="832">
                  <c:v>2189.9960000000001</c:v>
                </c:pt>
                <c:pt idx="833">
                  <c:v>2188.4229999999998</c:v>
                </c:pt>
                <c:pt idx="834">
                  <c:v>2186.85</c:v>
                </c:pt>
                <c:pt idx="835">
                  <c:v>2185.277</c:v>
                </c:pt>
                <c:pt idx="836">
                  <c:v>2183.7040000000002</c:v>
                </c:pt>
                <c:pt idx="837">
                  <c:v>2182.1309999999999</c:v>
                </c:pt>
                <c:pt idx="838">
                  <c:v>2180.5590000000002</c:v>
                </c:pt>
                <c:pt idx="839">
                  <c:v>2178.9859999999999</c:v>
                </c:pt>
                <c:pt idx="840">
                  <c:v>2177.413</c:v>
                </c:pt>
                <c:pt idx="841">
                  <c:v>2175.84</c:v>
                </c:pt>
                <c:pt idx="842">
                  <c:v>2174.2669999999998</c:v>
                </c:pt>
                <c:pt idx="843">
                  <c:v>2172.694</c:v>
                </c:pt>
                <c:pt idx="844">
                  <c:v>2171.1210000000001</c:v>
                </c:pt>
                <c:pt idx="845">
                  <c:v>2169.5479999999998</c:v>
                </c:pt>
                <c:pt idx="846">
                  <c:v>2167.9760000000001</c:v>
                </c:pt>
                <c:pt idx="847">
                  <c:v>2166.4029999999998</c:v>
                </c:pt>
                <c:pt idx="848">
                  <c:v>2164.83</c:v>
                </c:pt>
                <c:pt idx="849">
                  <c:v>2163.2570000000001</c:v>
                </c:pt>
                <c:pt idx="850">
                  <c:v>2161.6840000000002</c:v>
                </c:pt>
                <c:pt idx="851">
                  <c:v>2160.1109999999999</c:v>
                </c:pt>
                <c:pt idx="852">
                  <c:v>2158.538</c:v>
                </c:pt>
                <c:pt idx="853">
                  <c:v>2156.9650000000001</c:v>
                </c:pt>
                <c:pt idx="854">
                  <c:v>2155.393</c:v>
                </c:pt>
                <c:pt idx="855">
                  <c:v>2153.8200000000002</c:v>
                </c:pt>
                <c:pt idx="856">
                  <c:v>2152.2469999999998</c:v>
                </c:pt>
                <c:pt idx="857">
                  <c:v>2150.674</c:v>
                </c:pt>
                <c:pt idx="858">
                  <c:v>2149.1010000000001</c:v>
                </c:pt>
                <c:pt idx="859">
                  <c:v>2147.5279999999998</c:v>
                </c:pt>
                <c:pt idx="860">
                  <c:v>2145.9549999999999</c:v>
                </c:pt>
                <c:pt idx="861">
                  <c:v>2144.3820000000001</c:v>
                </c:pt>
                <c:pt idx="862">
                  <c:v>2142.81</c:v>
                </c:pt>
                <c:pt idx="863">
                  <c:v>2141.2370000000001</c:v>
                </c:pt>
                <c:pt idx="864">
                  <c:v>2139.6640000000002</c:v>
                </c:pt>
                <c:pt idx="865">
                  <c:v>2138.0909999999999</c:v>
                </c:pt>
                <c:pt idx="866">
                  <c:v>2136.518</c:v>
                </c:pt>
                <c:pt idx="867">
                  <c:v>2134.9450000000002</c:v>
                </c:pt>
                <c:pt idx="868">
                  <c:v>2133.3719999999998</c:v>
                </c:pt>
                <c:pt idx="869">
                  <c:v>2131.799</c:v>
                </c:pt>
                <c:pt idx="870">
                  <c:v>2130.2269999999999</c:v>
                </c:pt>
                <c:pt idx="871">
                  <c:v>2128.654</c:v>
                </c:pt>
                <c:pt idx="872">
                  <c:v>2127.0810000000001</c:v>
                </c:pt>
                <c:pt idx="873">
                  <c:v>2125.5079999999998</c:v>
                </c:pt>
                <c:pt idx="874">
                  <c:v>2123.9349999999999</c:v>
                </c:pt>
                <c:pt idx="875">
                  <c:v>2122.3620000000001</c:v>
                </c:pt>
                <c:pt idx="876">
                  <c:v>2120.7890000000002</c:v>
                </c:pt>
                <c:pt idx="877">
                  <c:v>2119.2159999999999</c:v>
                </c:pt>
                <c:pt idx="878">
                  <c:v>2117.6439999999998</c:v>
                </c:pt>
                <c:pt idx="879">
                  <c:v>2116.0709999999999</c:v>
                </c:pt>
                <c:pt idx="880">
                  <c:v>2114.498</c:v>
                </c:pt>
                <c:pt idx="881">
                  <c:v>2112.9250000000002</c:v>
                </c:pt>
                <c:pt idx="882">
                  <c:v>2111.3519999999999</c:v>
                </c:pt>
                <c:pt idx="883">
                  <c:v>2109.779</c:v>
                </c:pt>
                <c:pt idx="884">
                  <c:v>2108.2060000000001</c:v>
                </c:pt>
                <c:pt idx="885">
                  <c:v>2106.6329999999998</c:v>
                </c:pt>
                <c:pt idx="886">
                  <c:v>2105.0610000000001</c:v>
                </c:pt>
                <c:pt idx="887">
                  <c:v>2103.4879999999998</c:v>
                </c:pt>
                <c:pt idx="888">
                  <c:v>2101.915</c:v>
                </c:pt>
                <c:pt idx="889">
                  <c:v>2100.3420000000001</c:v>
                </c:pt>
                <c:pt idx="890">
                  <c:v>2098.7689999999998</c:v>
                </c:pt>
                <c:pt idx="891">
                  <c:v>2097.1959999999999</c:v>
                </c:pt>
                <c:pt idx="892">
                  <c:v>2095.623</c:v>
                </c:pt>
                <c:pt idx="893">
                  <c:v>2094.0509999999999</c:v>
                </c:pt>
                <c:pt idx="894">
                  <c:v>2092.4780000000001</c:v>
                </c:pt>
                <c:pt idx="895">
                  <c:v>2090.9050000000002</c:v>
                </c:pt>
                <c:pt idx="896">
                  <c:v>2089.3319999999999</c:v>
                </c:pt>
                <c:pt idx="897">
                  <c:v>2087.759</c:v>
                </c:pt>
                <c:pt idx="898">
                  <c:v>2086.1860000000001</c:v>
                </c:pt>
                <c:pt idx="899">
                  <c:v>2084.6129999999998</c:v>
                </c:pt>
                <c:pt idx="900">
                  <c:v>2083.04</c:v>
                </c:pt>
                <c:pt idx="901">
                  <c:v>2081.4679999999998</c:v>
                </c:pt>
                <c:pt idx="902">
                  <c:v>2079.895</c:v>
                </c:pt>
                <c:pt idx="903">
                  <c:v>2078.3220000000001</c:v>
                </c:pt>
                <c:pt idx="904">
                  <c:v>2076.7489999999998</c:v>
                </c:pt>
                <c:pt idx="905">
                  <c:v>2075.1759999999999</c:v>
                </c:pt>
                <c:pt idx="906">
                  <c:v>2073.6030000000001</c:v>
                </c:pt>
                <c:pt idx="907">
                  <c:v>2072.0300000000002</c:v>
                </c:pt>
                <c:pt idx="908">
                  <c:v>2070.4569999999999</c:v>
                </c:pt>
                <c:pt idx="909">
                  <c:v>2068.8850000000002</c:v>
                </c:pt>
                <c:pt idx="910">
                  <c:v>2067.3119999999999</c:v>
                </c:pt>
                <c:pt idx="911">
                  <c:v>2065.739</c:v>
                </c:pt>
                <c:pt idx="912">
                  <c:v>2064.1660000000002</c:v>
                </c:pt>
                <c:pt idx="913">
                  <c:v>2062.5929999999998</c:v>
                </c:pt>
                <c:pt idx="914">
                  <c:v>2061.02</c:v>
                </c:pt>
                <c:pt idx="915">
                  <c:v>2059.4470000000001</c:v>
                </c:pt>
                <c:pt idx="916">
                  <c:v>2057.8739999999998</c:v>
                </c:pt>
                <c:pt idx="917">
                  <c:v>2056.3020000000001</c:v>
                </c:pt>
                <c:pt idx="918">
                  <c:v>2054.7289999999998</c:v>
                </c:pt>
                <c:pt idx="919">
                  <c:v>2053.1559999999999</c:v>
                </c:pt>
                <c:pt idx="920">
                  <c:v>2051.5830000000001</c:v>
                </c:pt>
                <c:pt idx="921">
                  <c:v>2050.0100000000002</c:v>
                </c:pt>
                <c:pt idx="922">
                  <c:v>2048.4369999999999</c:v>
                </c:pt>
                <c:pt idx="923">
                  <c:v>2046.864</c:v>
                </c:pt>
                <c:pt idx="924">
                  <c:v>2045.2909999999999</c:v>
                </c:pt>
                <c:pt idx="925">
                  <c:v>2043.7190000000001</c:v>
                </c:pt>
                <c:pt idx="926">
                  <c:v>2042.146</c:v>
                </c:pt>
                <c:pt idx="927">
                  <c:v>2040.5730000000001</c:v>
                </c:pt>
                <c:pt idx="928">
                  <c:v>2039</c:v>
                </c:pt>
                <c:pt idx="929">
                  <c:v>2037.4269999999999</c:v>
                </c:pt>
                <c:pt idx="930">
                  <c:v>2035.854</c:v>
                </c:pt>
                <c:pt idx="931">
                  <c:v>2034.2809999999999</c:v>
                </c:pt>
                <c:pt idx="932">
                  <c:v>2032.7080000000001</c:v>
                </c:pt>
                <c:pt idx="933">
                  <c:v>2031.136</c:v>
                </c:pt>
                <c:pt idx="934">
                  <c:v>2029.5630000000001</c:v>
                </c:pt>
                <c:pt idx="935">
                  <c:v>2027.99</c:v>
                </c:pt>
                <c:pt idx="936">
                  <c:v>2026.4169999999999</c:v>
                </c:pt>
                <c:pt idx="937">
                  <c:v>2024.8440000000001</c:v>
                </c:pt>
                <c:pt idx="938">
                  <c:v>2023.271</c:v>
                </c:pt>
                <c:pt idx="939">
                  <c:v>2021.6980000000001</c:v>
                </c:pt>
                <c:pt idx="940">
                  <c:v>2020.125</c:v>
                </c:pt>
                <c:pt idx="941">
                  <c:v>2018.5530000000001</c:v>
                </c:pt>
                <c:pt idx="942">
                  <c:v>2016.98</c:v>
                </c:pt>
                <c:pt idx="943">
                  <c:v>2015.4069999999999</c:v>
                </c:pt>
                <c:pt idx="944">
                  <c:v>2013.8340000000001</c:v>
                </c:pt>
                <c:pt idx="945">
                  <c:v>2012.261</c:v>
                </c:pt>
                <c:pt idx="946">
                  <c:v>2010.6880000000001</c:v>
                </c:pt>
                <c:pt idx="947">
                  <c:v>2009.115</c:v>
                </c:pt>
                <c:pt idx="948">
                  <c:v>2007.5419999999999</c:v>
                </c:pt>
                <c:pt idx="949">
                  <c:v>2005.97</c:v>
                </c:pt>
                <c:pt idx="950">
                  <c:v>2004.3969999999999</c:v>
                </c:pt>
                <c:pt idx="951">
                  <c:v>2002.8240000000001</c:v>
                </c:pt>
                <c:pt idx="952">
                  <c:v>2001.251</c:v>
                </c:pt>
                <c:pt idx="953">
                  <c:v>1999.6780000000001</c:v>
                </c:pt>
                <c:pt idx="954">
                  <c:v>1998.105</c:v>
                </c:pt>
                <c:pt idx="955">
                  <c:v>1996.5319999999999</c:v>
                </c:pt>
                <c:pt idx="956">
                  <c:v>1994.9590000000001</c:v>
                </c:pt>
                <c:pt idx="957">
                  <c:v>1993.3869999999999</c:v>
                </c:pt>
                <c:pt idx="958">
                  <c:v>1991.8140000000001</c:v>
                </c:pt>
                <c:pt idx="959">
                  <c:v>1990.241</c:v>
                </c:pt>
                <c:pt idx="960">
                  <c:v>1988.6679999999999</c:v>
                </c:pt>
                <c:pt idx="961">
                  <c:v>1987.095</c:v>
                </c:pt>
                <c:pt idx="962">
                  <c:v>1985.5219999999999</c:v>
                </c:pt>
                <c:pt idx="963">
                  <c:v>1983.9490000000001</c:v>
                </c:pt>
                <c:pt idx="964">
                  <c:v>1982.377</c:v>
                </c:pt>
                <c:pt idx="965">
                  <c:v>1980.8040000000001</c:v>
                </c:pt>
                <c:pt idx="966">
                  <c:v>1979.231</c:v>
                </c:pt>
                <c:pt idx="967">
                  <c:v>1977.6579999999999</c:v>
                </c:pt>
                <c:pt idx="968">
                  <c:v>1976.085</c:v>
                </c:pt>
                <c:pt idx="969">
                  <c:v>1974.5119999999999</c:v>
                </c:pt>
                <c:pt idx="970">
                  <c:v>1972.9390000000001</c:v>
                </c:pt>
                <c:pt idx="971">
                  <c:v>1971.366</c:v>
                </c:pt>
                <c:pt idx="972">
                  <c:v>1969.7940000000001</c:v>
                </c:pt>
                <c:pt idx="973">
                  <c:v>1968.221</c:v>
                </c:pt>
                <c:pt idx="974">
                  <c:v>1966.6479999999999</c:v>
                </c:pt>
                <c:pt idx="975">
                  <c:v>1965.075</c:v>
                </c:pt>
                <c:pt idx="976">
                  <c:v>1963.502</c:v>
                </c:pt>
                <c:pt idx="977">
                  <c:v>1961.9290000000001</c:v>
                </c:pt>
                <c:pt idx="978">
                  <c:v>1960.356</c:v>
                </c:pt>
                <c:pt idx="979">
                  <c:v>1958.7829999999999</c:v>
                </c:pt>
                <c:pt idx="980">
                  <c:v>1957.211</c:v>
                </c:pt>
                <c:pt idx="981">
                  <c:v>1955.6379999999999</c:v>
                </c:pt>
                <c:pt idx="982">
                  <c:v>1954.0650000000001</c:v>
                </c:pt>
                <c:pt idx="983">
                  <c:v>1952.492</c:v>
                </c:pt>
                <c:pt idx="984">
                  <c:v>1950.9190000000001</c:v>
                </c:pt>
                <c:pt idx="985">
                  <c:v>1949.346</c:v>
                </c:pt>
                <c:pt idx="986">
                  <c:v>1947.7729999999999</c:v>
                </c:pt>
                <c:pt idx="987">
                  <c:v>1946.2</c:v>
                </c:pt>
                <c:pt idx="988">
                  <c:v>1944.6279999999999</c:v>
                </c:pt>
                <c:pt idx="989">
                  <c:v>1943.0550000000001</c:v>
                </c:pt>
                <c:pt idx="990">
                  <c:v>1941.482</c:v>
                </c:pt>
                <c:pt idx="991">
                  <c:v>1939.9090000000001</c:v>
                </c:pt>
                <c:pt idx="992">
                  <c:v>1938.336</c:v>
                </c:pt>
                <c:pt idx="993">
                  <c:v>1936.7629999999999</c:v>
                </c:pt>
                <c:pt idx="994">
                  <c:v>1935.19</c:v>
                </c:pt>
                <c:pt idx="995">
                  <c:v>1933.617</c:v>
                </c:pt>
                <c:pt idx="996">
                  <c:v>1932.0450000000001</c:v>
                </c:pt>
                <c:pt idx="997">
                  <c:v>1930.472</c:v>
                </c:pt>
                <c:pt idx="998">
                  <c:v>1928.8989999999999</c:v>
                </c:pt>
                <c:pt idx="999">
                  <c:v>1927.326</c:v>
                </c:pt>
                <c:pt idx="1000">
                  <c:v>1925.7529999999999</c:v>
                </c:pt>
                <c:pt idx="1001">
                  <c:v>1924.18</c:v>
                </c:pt>
                <c:pt idx="1002">
                  <c:v>1922.607</c:v>
                </c:pt>
                <c:pt idx="1003">
                  <c:v>1921.0340000000001</c:v>
                </c:pt>
                <c:pt idx="1004">
                  <c:v>1919.462</c:v>
                </c:pt>
                <c:pt idx="1005">
                  <c:v>1917.8889999999999</c:v>
                </c:pt>
                <c:pt idx="1006">
                  <c:v>1916.316</c:v>
                </c:pt>
                <c:pt idx="1007">
                  <c:v>1914.7429999999999</c:v>
                </c:pt>
                <c:pt idx="1008">
                  <c:v>1913.17</c:v>
                </c:pt>
                <c:pt idx="1009">
                  <c:v>1911.597</c:v>
                </c:pt>
                <c:pt idx="1010">
                  <c:v>1910.0239999999999</c:v>
                </c:pt>
                <c:pt idx="1011">
                  <c:v>1908.451</c:v>
                </c:pt>
                <c:pt idx="1012">
                  <c:v>1906.8789999999999</c:v>
                </c:pt>
                <c:pt idx="1013">
                  <c:v>1905.306</c:v>
                </c:pt>
                <c:pt idx="1014">
                  <c:v>1903.7329999999999</c:v>
                </c:pt>
                <c:pt idx="1015">
                  <c:v>1902.16</c:v>
                </c:pt>
                <c:pt idx="1016">
                  <c:v>1900.587</c:v>
                </c:pt>
                <c:pt idx="1017">
                  <c:v>1899.0139999999999</c:v>
                </c:pt>
                <c:pt idx="1018">
                  <c:v>1897.441</c:v>
                </c:pt>
                <c:pt idx="1019">
                  <c:v>1895.8679999999999</c:v>
                </c:pt>
                <c:pt idx="1020">
                  <c:v>1894.296</c:v>
                </c:pt>
                <c:pt idx="1021">
                  <c:v>1892.723</c:v>
                </c:pt>
                <c:pt idx="1022">
                  <c:v>1891.15</c:v>
                </c:pt>
                <c:pt idx="1023">
                  <c:v>1889.577</c:v>
                </c:pt>
                <c:pt idx="1024">
                  <c:v>1888.0039999999999</c:v>
                </c:pt>
                <c:pt idx="1025">
                  <c:v>1886.431</c:v>
                </c:pt>
                <c:pt idx="1026">
                  <c:v>1884.8579999999999</c:v>
                </c:pt>
                <c:pt idx="1027">
                  <c:v>1883.2850000000001</c:v>
                </c:pt>
                <c:pt idx="1028">
                  <c:v>1881.713</c:v>
                </c:pt>
                <c:pt idx="1029">
                  <c:v>1880.14</c:v>
                </c:pt>
                <c:pt idx="1030">
                  <c:v>1878.567</c:v>
                </c:pt>
                <c:pt idx="1031">
                  <c:v>1876.9939999999999</c:v>
                </c:pt>
                <c:pt idx="1032">
                  <c:v>1875.421</c:v>
                </c:pt>
                <c:pt idx="1033">
                  <c:v>1873.848</c:v>
                </c:pt>
                <c:pt idx="1034">
                  <c:v>1872.2750000000001</c:v>
                </c:pt>
                <c:pt idx="1035">
                  <c:v>1870.703</c:v>
                </c:pt>
                <c:pt idx="1036">
                  <c:v>1869.13</c:v>
                </c:pt>
                <c:pt idx="1037">
                  <c:v>1867.557</c:v>
                </c:pt>
                <c:pt idx="1038">
                  <c:v>1865.9839999999999</c:v>
                </c:pt>
                <c:pt idx="1039">
                  <c:v>1864.4110000000001</c:v>
                </c:pt>
                <c:pt idx="1040">
                  <c:v>1862.838</c:v>
                </c:pt>
                <c:pt idx="1041">
                  <c:v>1861.2650000000001</c:v>
                </c:pt>
                <c:pt idx="1042">
                  <c:v>1859.692</c:v>
                </c:pt>
                <c:pt idx="1043">
                  <c:v>1858.12</c:v>
                </c:pt>
                <c:pt idx="1044">
                  <c:v>1856.547</c:v>
                </c:pt>
                <c:pt idx="1045">
                  <c:v>1854.9739999999999</c:v>
                </c:pt>
                <c:pt idx="1046">
                  <c:v>1853.4010000000001</c:v>
                </c:pt>
                <c:pt idx="1047">
                  <c:v>1851.828</c:v>
                </c:pt>
                <c:pt idx="1048">
                  <c:v>1850.2550000000001</c:v>
                </c:pt>
                <c:pt idx="1049">
                  <c:v>1848.682</c:v>
                </c:pt>
                <c:pt idx="1050">
                  <c:v>1847.1089999999999</c:v>
                </c:pt>
                <c:pt idx="1051">
                  <c:v>1845.537</c:v>
                </c:pt>
                <c:pt idx="1052">
                  <c:v>1843.9639999999999</c:v>
                </c:pt>
                <c:pt idx="1053">
                  <c:v>1842.3910000000001</c:v>
                </c:pt>
                <c:pt idx="1054">
                  <c:v>1840.818</c:v>
                </c:pt>
                <c:pt idx="1055">
                  <c:v>1839.2449999999999</c:v>
                </c:pt>
                <c:pt idx="1056">
                  <c:v>1837.672</c:v>
                </c:pt>
                <c:pt idx="1057">
                  <c:v>1836.0989999999999</c:v>
                </c:pt>
                <c:pt idx="1058">
                  <c:v>1834.5260000000001</c:v>
                </c:pt>
                <c:pt idx="1059">
                  <c:v>1832.954</c:v>
                </c:pt>
                <c:pt idx="1060">
                  <c:v>1831.3810000000001</c:v>
                </c:pt>
                <c:pt idx="1061">
                  <c:v>1829.808</c:v>
                </c:pt>
                <c:pt idx="1062">
                  <c:v>1828.2349999999999</c:v>
                </c:pt>
                <c:pt idx="1063">
                  <c:v>1826.662</c:v>
                </c:pt>
                <c:pt idx="1064">
                  <c:v>1825.0889999999999</c:v>
                </c:pt>
                <c:pt idx="1065">
                  <c:v>1823.5160000000001</c:v>
                </c:pt>
                <c:pt idx="1066">
                  <c:v>1821.943</c:v>
                </c:pt>
                <c:pt idx="1067">
                  <c:v>1820.3710000000001</c:v>
                </c:pt>
                <c:pt idx="1068">
                  <c:v>1818.798</c:v>
                </c:pt>
                <c:pt idx="1069">
                  <c:v>1817.2249999999999</c:v>
                </c:pt>
                <c:pt idx="1070">
                  <c:v>1815.652</c:v>
                </c:pt>
                <c:pt idx="1071">
                  <c:v>1814.079</c:v>
                </c:pt>
                <c:pt idx="1072">
                  <c:v>1812.5060000000001</c:v>
                </c:pt>
                <c:pt idx="1073">
                  <c:v>1810.933</c:v>
                </c:pt>
                <c:pt idx="1074">
                  <c:v>1809.36</c:v>
                </c:pt>
                <c:pt idx="1075">
                  <c:v>1807.788</c:v>
                </c:pt>
                <c:pt idx="1076">
                  <c:v>1806.2149999999999</c:v>
                </c:pt>
                <c:pt idx="1077">
                  <c:v>1804.6420000000001</c:v>
                </c:pt>
                <c:pt idx="1078">
                  <c:v>1803.069</c:v>
                </c:pt>
                <c:pt idx="1079">
                  <c:v>1801.4960000000001</c:v>
                </c:pt>
                <c:pt idx="1080">
                  <c:v>1799.923</c:v>
                </c:pt>
                <c:pt idx="1081">
                  <c:v>1798.35</c:v>
                </c:pt>
                <c:pt idx="1082">
                  <c:v>1796.777</c:v>
                </c:pt>
                <c:pt idx="1083">
                  <c:v>1795.2049999999999</c:v>
                </c:pt>
                <c:pt idx="1084">
                  <c:v>1793.6320000000001</c:v>
                </c:pt>
                <c:pt idx="1085">
                  <c:v>1792.059</c:v>
                </c:pt>
                <c:pt idx="1086">
                  <c:v>1790.4860000000001</c:v>
                </c:pt>
                <c:pt idx="1087">
                  <c:v>1788.913</c:v>
                </c:pt>
                <c:pt idx="1088">
                  <c:v>1787.34</c:v>
                </c:pt>
                <c:pt idx="1089">
                  <c:v>1785.7670000000001</c:v>
                </c:pt>
                <c:pt idx="1090">
                  <c:v>1784.194</c:v>
                </c:pt>
                <c:pt idx="1091">
                  <c:v>1782.6220000000001</c:v>
                </c:pt>
                <c:pt idx="1092">
                  <c:v>1781.049</c:v>
                </c:pt>
                <c:pt idx="1093">
                  <c:v>1779.4760000000001</c:v>
                </c:pt>
                <c:pt idx="1094">
                  <c:v>1777.903</c:v>
                </c:pt>
                <c:pt idx="1095">
                  <c:v>1776.33</c:v>
                </c:pt>
                <c:pt idx="1096">
                  <c:v>1774.7570000000001</c:v>
                </c:pt>
                <c:pt idx="1097">
                  <c:v>1773.184</c:v>
                </c:pt>
                <c:pt idx="1098">
                  <c:v>1771.6110000000001</c:v>
                </c:pt>
                <c:pt idx="1099">
                  <c:v>1770.039</c:v>
                </c:pt>
                <c:pt idx="1100">
                  <c:v>1768.4659999999999</c:v>
                </c:pt>
                <c:pt idx="1101">
                  <c:v>1766.893</c:v>
                </c:pt>
                <c:pt idx="1102">
                  <c:v>1765.32</c:v>
                </c:pt>
                <c:pt idx="1103">
                  <c:v>1763.7470000000001</c:v>
                </c:pt>
                <c:pt idx="1104">
                  <c:v>1762.174</c:v>
                </c:pt>
                <c:pt idx="1105">
                  <c:v>1760.6010000000001</c:v>
                </c:pt>
                <c:pt idx="1106">
                  <c:v>1759.029</c:v>
                </c:pt>
                <c:pt idx="1107">
                  <c:v>1757.4559999999999</c:v>
                </c:pt>
                <c:pt idx="1108">
                  <c:v>1755.883</c:v>
                </c:pt>
                <c:pt idx="1109">
                  <c:v>1754.31</c:v>
                </c:pt>
                <c:pt idx="1110">
                  <c:v>1752.7370000000001</c:v>
                </c:pt>
                <c:pt idx="1111">
                  <c:v>1751.164</c:v>
                </c:pt>
                <c:pt idx="1112">
                  <c:v>1749.5909999999999</c:v>
                </c:pt>
                <c:pt idx="1113">
                  <c:v>1748.018</c:v>
                </c:pt>
                <c:pt idx="1114">
                  <c:v>1746.4459999999999</c:v>
                </c:pt>
                <c:pt idx="1115">
                  <c:v>1744.873</c:v>
                </c:pt>
                <c:pt idx="1116">
                  <c:v>1743.3</c:v>
                </c:pt>
                <c:pt idx="1117">
                  <c:v>1741.7270000000001</c:v>
                </c:pt>
                <c:pt idx="1118">
                  <c:v>1740.154</c:v>
                </c:pt>
                <c:pt idx="1119">
                  <c:v>1738.5809999999999</c:v>
                </c:pt>
                <c:pt idx="1120">
                  <c:v>1737.008</c:v>
                </c:pt>
                <c:pt idx="1121">
                  <c:v>1735.4349999999999</c:v>
                </c:pt>
                <c:pt idx="1122">
                  <c:v>1733.8630000000001</c:v>
                </c:pt>
                <c:pt idx="1123">
                  <c:v>1732.29</c:v>
                </c:pt>
                <c:pt idx="1124">
                  <c:v>1730.7170000000001</c:v>
                </c:pt>
                <c:pt idx="1125">
                  <c:v>1729.144</c:v>
                </c:pt>
                <c:pt idx="1126">
                  <c:v>1727.5709999999999</c:v>
                </c:pt>
                <c:pt idx="1127">
                  <c:v>1725.998</c:v>
                </c:pt>
                <c:pt idx="1128">
                  <c:v>1724.425</c:v>
                </c:pt>
                <c:pt idx="1129">
                  <c:v>1722.8520000000001</c:v>
                </c:pt>
                <c:pt idx="1130">
                  <c:v>1721.28</c:v>
                </c:pt>
                <c:pt idx="1131">
                  <c:v>1719.7070000000001</c:v>
                </c:pt>
                <c:pt idx="1132">
                  <c:v>1718.134</c:v>
                </c:pt>
                <c:pt idx="1133">
                  <c:v>1716.5609999999999</c:v>
                </c:pt>
                <c:pt idx="1134">
                  <c:v>1714.9880000000001</c:v>
                </c:pt>
                <c:pt idx="1135">
                  <c:v>1713.415</c:v>
                </c:pt>
                <c:pt idx="1136">
                  <c:v>1711.8420000000001</c:v>
                </c:pt>
                <c:pt idx="1137">
                  <c:v>1710.269</c:v>
                </c:pt>
                <c:pt idx="1138">
                  <c:v>1708.6969999999999</c:v>
                </c:pt>
                <c:pt idx="1139">
                  <c:v>1707.124</c:v>
                </c:pt>
                <c:pt idx="1140">
                  <c:v>1705.5509999999999</c:v>
                </c:pt>
                <c:pt idx="1141">
                  <c:v>1703.9780000000001</c:v>
                </c:pt>
                <c:pt idx="1142">
                  <c:v>1702.405</c:v>
                </c:pt>
                <c:pt idx="1143">
                  <c:v>1700.8320000000001</c:v>
                </c:pt>
                <c:pt idx="1144">
                  <c:v>1699.259</c:v>
                </c:pt>
                <c:pt idx="1145">
                  <c:v>1697.6859999999999</c:v>
                </c:pt>
                <c:pt idx="1146">
                  <c:v>1696.114</c:v>
                </c:pt>
                <c:pt idx="1147">
                  <c:v>1694.5409999999999</c:v>
                </c:pt>
                <c:pt idx="1148">
                  <c:v>1692.9680000000001</c:v>
                </c:pt>
                <c:pt idx="1149">
                  <c:v>1691.395</c:v>
                </c:pt>
                <c:pt idx="1150">
                  <c:v>1689.8219999999999</c:v>
                </c:pt>
                <c:pt idx="1151">
                  <c:v>1688.249</c:v>
                </c:pt>
                <c:pt idx="1152">
                  <c:v>1686.6759999999999</c:v>
                </c:pt>
                <c:pt idx="1153">
                  <c:v>1685.1030000000001</c:v>
                </c:pt>
                <c:pt idx="1154">
                  <c:v>1683.5309999999999</c:v>
                </c:pt>
                <c:pt idx="1155">
                  <c:v>1681.9580000000001</c:v>
                </c:pt>
                <c:pt idx="1156">
                  <c:v>1680.385</c:v>
                </c:pt>
                <c:pt idx="1157">
                  <c:v>1678.8119999999999</c:v>
                </c:pt>
                <c:pt idx="1158">
                  <c:v>1677.239</c:v>
                </c:pt>
                <c:pt idx="1159">
                  <c:v>1675.6659999999999</c:v>
                </c:pt>
                <c:pt idx="1160">
                  <c:v>1674.0930000000001</c:v>
                </c:pt>
                <c:pt idx="1161">
                  <c:v>1672.52</c:v>
                </c:pt>
                <c:pt idx="1162">
                  <c:v>1670.9480000000001</c:v>
                </c:pt>
                <c:pt idx="1163">
                  <c:v>1669.375</c:v>
                </c:pt>
                <c:pt idx="1164">
                  <c:v>1667.8019999999999</c:v>
                </c:pt>
                <c:pt idx="1165">
                  <c:v>1666.229</c:v>
                </c:pt>
                <c:pt idx="1166">
                  <c:v>1664.6559999999999</c:v>
                </c:pt>
                <c:pt idx="1167">
                  <c:v>1663.0830000000001</c:v>
                </c:pt>
                <c:pt idx="1168">
                  <c:v>1661.51</c:v>
                </c:pt>
                <c:pt idx="1169">
                  <c:v>1659.9369999999999</c:v>
                </c:pt>
                <c:pt idx="1170">
                  <c:v>1658.365</c:v>
                </c:pt>
                <c:pt idx="1171">
                  <c:v>1656.7919999999999</c:v>
                </c:pt>
                <c:pt idx="1172">
                  <c:v>1655.2190000000001</c:v>
                </c:pt>
                <c:pt idx="1173">
                  <c:v>1653.646</c:v>
                </c:pt>
                <c:pt idx="1174">
                  <c:v>1652.0730000000001</c:v>
                </c:pt>
                <c:pt idx="1175">
                  <c:v>1650.5</c:v>
                </c:pt>
                <c:pt idx="1176">
                  <c:v>1648.9269999999999</c:v>
                </c:pt>
                <c:pt idx="1177">
                  <c:v>1647.355</c:v>
                </c:pt>
                <c:pt idx="1178">
                  <c:v>1645.7819999999999</c:v>
                </c:pt>
                <c:pt idx="1179">
                  <c:v>1644.2090000000001</c:v>
                </c:pt>
                <c:pt idx="1180">
                  <c:v>1642.636</c:v>
                </c:pt>
                <c:pt idx="1181">
                  <c:v>1641.0630000000001</c:v>
                </c:pt>
                <c:pt idx="1182">
                  <c:v>1639.49</c:v>
                </c:pt>
                <c:pt idx="1183">
                  <c:v>1637.9169999999999</c:v>
                </c:pt>
                <c:pt idx="1184">
                  <c:v>1636.3440000000001</c:v>
                </c:pt>
                <c:pt idx="1185">
                  <c:v>1634.7719999999999</c:v>
                </c:pt>
                <c:pt idx="1186">
                  <c:v>1633.1990000000001</c:v>
                </c:pt>
                <c:pt idx="1187">
                  <c:v>1631.626</c:v>
                </c:pt>
                <c:pt idx="1188">
                  <c:v>1630.0530000000001</c:v>
                </c:pt>
                <c:pt idx="1189">
                  <c:v>1628.48</c:v>
                </c:pt>
                <c:pt idx="1190">
                  <c:v>1626.9069999999999</c:v>
                </c:pt>
                <c:pt idx="1191">
                  <c:v>1625.3340000000001</c:v>
                </c:pt>
                <c:pt idx="1192">
                  <c:v>1623.761</c:v>
                </c:pt>
                <c:pt idx="1193">
                  <c:v>1622.1890000000001</c:v>
                </c:pt>
                <c:pt idx="1194">
                  <c:v>1620.616</c:v>
                </c:pt>
                <c:pt idx="1195">
                  <c:v>1619.0429999999999</c:v>
                </c:pt>
                <c:pt idx="1196">
                  <c:v>1617.47</c:v>
                </c:pt>
                <c:pt idx="1197">
                  <c:v>1615.8969999999999</c:v>
                </c:pt>
                <c:pt idx="1198">
                  <c:v>1614.3240000000001</c:v>
                </c:pt>
                <c:pt idx="1199">
                  <c:v>1612.751</c:v>
                </c:pt>
                <c:pt idx="1200">
                  <c:v>1611.1780000000001</c:v>
                </c:pt>
                <c:pt idx="1201">
                  <c:v>1609.606</c:v>
                </c:pt>
                <c:pt idx="1202">
                  <c:v>1608.0329999999999</c:v>
                </c:pt>
                <c:pt idx="1203">
                  <c:v>1606.46</c:v>
                </c:pt>
                <c:pt idx="1204">
                  <c:v>1604.8869999999999</c:v>
                </c:pt>
                <c:pt idx="1205">
                  <c:v>1603.3140000000001</c:v>
                </c:pt>
                <c:pt idx="1206">
                  <c:v>1601.741</c:v>
                </c:pt>
                <c:pt idx="1207">
                  <c:v>1600.1679999999999</c:v>
                </c:pt>
                <c:pt idx="1208">
                  <c:v>1598.595</c:v>
                </c:pt>
                <c:pt idx="1209">
                  <c:v>1597.0229999999999</c:v>
                </c:pt>
                <c:pt idx="1210">
                  <c:v>1595.45</c:v>
                </c:pt>
                <c:pt idx="1211">
                  <c:v>1593.877</c:v>
                </c:pt>
                <c:pt idx="1212">
                  <c:v>1592.3040000000001</c:v>
                </c:pt>
                <c:pt idx="1213">
                  <c:v>1590.731</c:v>
                </c:pt>
                <c:pt idx="1214">
                  <c:v>1589.1579999999999</c:v>
                </c:pt>
                <c:pt idx="1215">
                  <c:v>1587.585</c:v>
                </c:pt>
                <c:pt idx="1216">
                  <c:v>1586.0119999999999</c:v>
                </c:pt>
                <c:pt idx="1217">
                  <c:v>1584.44</c:v>
                </c:pt>
                <c:pt idx="1218">
                  <c:v>1582.867</c:v>
                </c:pt>
                <c:pt idx="1219">
                  <c:v>1581.2940000000001</c:v>
                </c:pt>
                <c:pt idx="1220">
                  <c:v>1579.721</c:v>
                </c:pt>
                <c:pt idx="1221">
                  <c:v>1578.1479999999999</c:v>
                </c:pt>
                <c:pt idx="1222">
                  <c:v>1576.575</c:v>
                </c:pt>
                <c:pt idx="1223">
                  <c:v>1575.002</c:v>
                </c:pt>
                <c:pt idx="1224">
                  <c:v>1573.4290000000001</c:v>
                </c:pt>
                <c:pt idx="1225">
                  <c:v>1571.857</c:v>
                </c:pt>
                <c:pt idx="1226">
                  <c:v>1570.2840000000001</c:v>
                </c:pt>
                <c:pt idx="1227">
                  <c:v>1568.711</c:v>
                </c:pt>
                <c:pt idx="1228">
                  <c:v>1567.1379999999999</c:v>
                </c:pt>
                <c:pt idx="1229">
                  <c:v>1565.5650000000001</c:v>
                </c:pt>
                <c:pt idx="1230">
                  <c:v>1563.992</c:v>
                </c:pt>
                <c:pt idx="1231">
                  <c:v>1562.4190000000001</c:v>
                </c:pt>
                <c:pt idx="1232">
                  <c:v>1560.846</c:v>
                </c:pt>
                <c:pt idx="1233">
                  <c:v>1559.2739999999999</c:v>
                </c:pt>
                <c:pt idx="1234">
                  <c:v>1557.701</c:v>
                </c:pt>
                <c:pt idx="1235">
                  <c:v>1556.1279999999999</c:v>
                </c:pt>
                <c:pt idx="1236">
                  <c:v>1554.5550000000001</c:v>
                </c:pt>
                <c:pt idx="1237">
                  <c:v>1552.982</c:v>
                </c:pt>
                <c:pt idx="1238">
                  <c:v>1551.4090000000001</c:v>
                </c:pt>
                <c:pt idx="1239">
                  <c:v>1549.836</c:v>
                </c:pt>
                <c:pt idx="1240">
                  <c:v>1548.2629999999999</c:v>
                </c:pt>
                <c:pt idx="1241">
                  <c:v>1546.691</c:v>
                </c:pt>
                <c:pt idx="1242">
                  <c:v>1545.1179999999999</c:v>
                </c:pt>
                <c:pt idx="1243">
                  <c:v>1543.5450000000001</c:v>
                </c:pt>
                <c:pt idx="1244">
                  <c:v>1541.972</c:v>
                </c:pt>
                <c:pt idx="1245">
                  <c:v>1540.3989999999999</c:v>
                </c:pt>
                <c:pt idx="1246">
                  <c:v>1538.826</c:v>
                </c:pt>
                <c:pt idx="1247">
                  <c:v>1537.2529999999999</c:v>
                </c:pt>
                <c:pt idx="1248">
                  <c:v>1535.681</c:v>
                </c:pt>
                <c:pt idx="1249">
                  <c:v>1534.1079999999999</c:v>
                </c:pt>
                <c:pt idx="1250">
                  <c:v>1532.5350000000001</c:v>
                </c:pt>
                <c:pt idx="1251">
                  <c:v>1530.962</c:v>
                </c:pt>
                <c:pt idx="1252">
                  <c:v>1529.3889999999999</c:v>
                </c:pt>
                <c:pt idx="1253">
                  <c:v>1527.816</c:v>
                </c:pt>
                <c:pt idx="1254">
                  <c:v>1526.2429999999999</c:v>
                </c:pt>
                <c:pt idx="1255">
                  <c:v>1524.67</c:v>
                </c:pt>
                <c:pt idx="1256">
                  <c:v>1523.098</c:v>
                </c:pt>
                <c:pt idx="1257">
                  <c:v>1521.5250000000001</c:v>
                </c:pt>
                <c:pt idx="1258">
                  <c:v>1519.952</c:v>
                </c:pt>
                <c:pt idx="1259">
                  <c:v>1518.3789999999999</c:v>
                </c:pt>
                <c:pt idx="1260">
                  <c:v>1516.806</c:v>
                </c:pt>
                <c:pt idx="1261">
                  <c:v>1515.2329999999999</c:v>
                </c:pt>
                <c:pt idx="1262">
                  <c:v>1513.66</c:v>
                </c:pt>
                <c:pt idx="1263">
                  <c:v>1512.087</c:v>
                </c:pt>
                <c:pt idx="1264">
                  <c:v>1510.5150000000001</c:v>
                </c:pt>
                <c:pt idx="1265">
                  <c:v>1508.942</c:v>
                </c:pt>
                <c:pt idx="1266">
                  <c:v>1507.3689999999999</c:v>
                </c:pt>
                <c:pt idx="1267">
                  <c:v>1505.796</c:v>
                </c:pt>
                <c:pt idx="1268">
                  <c:v>1504.223</c:v>
                </c:pt>
                <c:pt idx="1269">
                  <c:v>1502.65</c:v>
                </c:pt>
                <c:pt idx="1270">
                  <c:v>1501.077</c:v>
                </c:pt>
                <c:pt idx="1271">
                  <c:v>1499.5039999999999</c:v>
                </c:pt>
                <c:pt idx="1272">
                  <c:v>1497.932</c:v>
                </c:pt>
                <c:pt idx="1273">
                  <c:v>1496.3589999999999</c:v>
                </c:pt>
                <c:pt idx="1274">
                  <c:v>1494.7860000000001</c:v>
                </c:pt>
                <c:pt idx="1275">
                  <c:v>1493.213</c:v>
                </c:pt>
                <c:pt idx="1276">
                  <c:v>1491.64</c:v>
                </c:pt>
                <c:pt idx="1277">
                  <c:v>1490.067</c:v>
                </c:pt>
                <c:pt idx="1278">
                  <c:v>1488.4939999999999</c:v>
                </c:pt>
                <c:pt idx="1279">
                  <c:v>1486.921</c:v>
                </c:pt>
                <c:pt idx="1280">
                  <c:v>1485.3489999999999</c:v>
                </c:pt>
                <c:pt idx="1281">
                  <c:v>1483.7760000000001</c:v>
                </c:pt>
                <c:pt idx="1282">
                  <c:v>1482.203</c:v>
                </c:pt>
                <c:pt idx="1283">
                  <c:v>1480.63</c:v>
                </c:pt>
                <c:pt idx="1284">
                  <c:v>1479.057</c:v>
                </c:pt>
                <c:pt idx="1285">
                  <c:v>1477.4839999999999</c:v>
                </c:pt>
                <c:pt idx="1286">
                  <c:v>1475.9110000000001</c:v>
                </c:pt>
                <c:pt idx="1287">
                  <c:v>1474.338</c:v>
                </c:pt>
                <c:pt idx="1288">
                  <c:v>1472.7660000000001</c:v>
                </c:pt>
                <c:pt idx="1289">
                  <c:v>1471.193</c:v>
                </c:pt>
                <c:pt idx="1290">
                  <c:v>1469.62</c:v>
                </c:pt>
                <c:pt idx="1291">
                  <c:v>1468.047</c:v>
                </c:pt>
                <c:pt idx="1292">
                  <c:v>1466.4739999999999</c:v>
                </c:pt>
                <c:pt idx="1293">
                  <c:v>1464.9010000000001</c:v>
                </c:pt>
                <c:pt idx="1294">
                  <c:v>1463.328</c:v>
                </c:pt>
                <c:pt idx="1295">
                  <c:v>1461.7550000000001</c:v>
                </c:pt>
                <c:pt idx="1296">
                  <c:v>1460.183</c:v>
                </c:pt>
                <c:pt idx="1297">
                  <c:v>1458.61</c:v>
                </c:pt>
                <c:pt idx="1298">
                  <c:v>1457.037</c:v>
                </c:pt>
                <c:pt idx="1299">
                  <c:v>1455.4639999999999</c:v>
                </c:pt>
                <c:pt idx="1300">
                  <c:v>1453.8910000000001</c:v>
                </c:pt>
                <c:pt idx="1301">
                  <c:v>1452.318</c:v>
                </c:pt>
                <c:pt idx="1302">
                  <c:v>1450.7449999999999</c:v>
                </c:pt>
                <c:pt idx="1303">
                  <c:v>1449.172</c:v>
                </c:pt>
                <c:pt idx="1304">
                  <c:v>1447.6</c:v>
                </c:pt>
                <c:pt idx="1305">
                  <c:v>1446.027</c:v>
                </c:pt>
                <c:pt idx="1306">
                  <c:v>1444.454</c:v>
                </c:pt>
                <c:pt idx="1307">
                  <c:v>1442.8810000000001</c:v>
                </c:pt>
                <c:pt idx="1308">
                  <c:v>1441.308</c:v>
                </c:pt>
                <c:pt idx="1309">
                  <c:v>1439.7349999999999</c:v>
                </c:pt>
                <c:pt idx="1310">
                  <c:v>1438.162</c:v>
                </c:pt>
                <c:pt idx="1311">
                  <c:v>1436.5889999999999</c:v>
                </c:pt>
                <c:pt idx="1312">
                  <c:v>1435.0170000000001</c:v>
                </c:pt>
                <c:pt idx="1313">
                  <c:v>1433.444</c:v>
                </c:pt>
                <c:pt idx="1314">
                  <c:v>1431.8710000000001</c:v>
                </c:pt>
                <c:pt idx="1315">
                  <c:v>1430.298</c:v>
                </c:pt>
                <c:pt idx="1316">
                  <c:v>1428.7249999999999</c:v>
                </c:pt>
                <c:pt idx="1317">
                  <c:v>1427.152</c:v>
                </c:pt>
                <c:pt idx="1318">
                  <c:v>1425.579</c:v>
                </c:pt>
                <c:pt idx="1319">
                  <c:v>1424.0070000000001</c:v>
                </c:pt>
                <c:pt idx="1320">
                  <c:v>1422.434</c:v>
                </c:pt>
                <c:pt idx="1321">
                  <c:v>1420.8610000000001</c:v>
                </c:pt>
                <c:pt idx="1322">
                  <c:v>1419.288</c:v>
                </c:pt>
                <c:pt idx="1323">
                  <c:v>1417.7149999999999</c:v>
                </c:pt>
                <c:pt idx="1324">
                  <c:v>1416.1420000000001</c:v>
                </c:pt>
                <c:pt idx="1325">
                  <c:v>1414.569</c:v>
                </c:pt>
                <c:pt idx="1326">
                  <c:v>1412.9960000000001</c:v>
                </c:pt>
                <c:pt idx="1327">
                  <c:v>1411.424</c:v>
                </c:pt>
                <c:pt idx="1328">
                  <c:v>1409.8510000000001</c:v>
                </c:pt>
                <c:pt idx="1329">
                  <c:v>1408.278</c:v>
                </c:pt>
                <c:pt idx="1330">
                  <c:v>1406.7049999999999</c:v>
                </c:pt>
                <c:pt idx="1331">
                  <c:v>1405.1320000000001</c:v>
                </c:pt>
                <c:pt idx="1332">
                  <c:v>1403.559</c:v>
                </c:pt>
                <c:pt idx="1333">
                  <c:v>1401.9860000000001</c:v>
                </c:pt>
                <c:pt idx="1334">
                  <c:v>1400.413</c:v>
                </c:pt>
                <c:pt idx="1335">
                  <c:v>1398.8409999999999</c:v>
                </c:pt>
                <c:pt idx="1336">
                  <c:v>1397.268</c:v>
                </c:pt>
                <c:pt idx="1337">
                  <c:v>1395.6949999999999</c:v>
                </c:pt>
                <c:pt idx="1338">
                  <c:v>1394.1220000000001</c:v>
                </c:pt>
                <c:pt idx="1339">
                  <c:v>1392.549</c:v>
                </c:pt>
                <c:pt idx="1340">
                  <c:v>1390.9760000000001</c:v>
                </c:pt>
                <c:pt idx="1341">
                  <c:v>1389.403</c:v>
                </c:pt>
                <c:pt idx="1342">
                  <c:v>1387.83</c:v>
                </c:pt>
                <c:pt idx="1343">
                  <c:v>1386.258</c:v>
                </c:pt>
                <c:pt idx="1344">
                  <c:v>1384.6849999999999</c:v>
                </c:pt>
                <c:pt idx="1345">
                  <c:v>1383.1120000000001</c:v>
                </c:pt>
                <c:pt idx="1346">
                  <c:v>1381.539</c:v>
                </c:pt>
                <c:pt idx="1347">
                  <c:v>1379.9659999999999</c:v>
                </c:pt>
                <c:pt idx="1348">
                  <c:v>1378.393</c:v>
                </c:pt>
                <c:pt idx="1349">
                  <c:v>1376.82</c:v>
                </c:pt>
                <c:pt idx="1350">
                  <c:v>1375.2470000000001</c:v>
                </c:pt>
                <c:pt idx="1351">
                  <c:v>1373.675</c:v>
                </c:pt>
                <c:pt idx="1352">
                  <c:v>1372.1020000000001</c:v>
                </c:pt>
                <c:pt idx="1353">
                  <c:v>1370.529</c:v>
                </c:pt>
                <c:pt idx="1354">
                  <c:v>1368.9559999999999</c:v>
                </c:pt>
                <c:pt idx="1355">
                  <c:v>1367.383</c:v>
                </c:pt>
                <c:pt idx="1356">
                  <c:v>1365.81</c:v>
                </c:pt>
                <c:pt idx="1357">
                  <c:v>1364.2370000000001</c:v>
                </c:pt>
                <c:pt idx="1358">
                  <c:v>1362.664</c:v>
                </c:pt>
                <c:pt idx="1359">
                  <c:v>1361.0920000000001</c:v>
                </c:pt>
                <c:pt idx="1360">
                  <c:v>1359.519</c:v>
                </c:pt>
                <c:pt idx="1361">
                  <c:v>1357.9459999999999</c:v>
                </c:pt>
                <c:pt idx="1362">
                  <c:v>1356.373</c:v>
                </c:pt>
                <c:pt idx="1363">
                  <c:v>1354.8</c:v>
                </c:pt>
                <c:pt idx="1364">
                  <c:v>1353.2270000000001</c:v>
                </c:pt>
                <c:pt idx="1365">
                  <c:v>1351.654</c:v>
                </c:pt>
                <c:pt idx="1366">
                  <c:v>1350.0809999999999</c:v>
                </c:pt>
                <c:pt idx="1367">
                  <c:v>1348.509</c:v>
                </c:pt>
                <c:pt idx="1368">
                  <c:v>1346.9359999999999</c:v>
                </c:pt>
                <c:pt idx="1369">
                  <c:v>1345.3630000000001</c:v>
                </c:pt>
                <c:pt idx="1370">
                  <c:v>1343.79</c:v>
                </c:pt>
                <c:pt idx="1371">
                  <c:v>1342.2170000000001</c:v>
                </c:pt>
                <c:pt idx="1372">
                  <c:v>1340.644</c:v>
                </c:pt>
                <c:pt idx="1373">
                  <c:v>1339.0709999999999</c:v>
                </c:pt>
                <c:pt idx="1374">
                  <c:v>1337.498</c:v>
                </c:pt>
                <c:pt idx="1375">
                  <c:v>1335.9259999999999</c:v>
                </c:pt>
                <c:pt idx="1376">
                  <c:v>1334.3530000000001</c:v>
                </c:pt>
                <c:pt idx="1377">
                  <c:v>1332.78</c:v>
                </c:pt>
                <c:pt idx="1378">
                  <c:v>1331.2070000000001</c:v>
                </c:pt>
                <c:pt idx="1379">
                  <c:v>1329.634</c:v>
                </c:pt>
                <c:pt idx="1380">
                  <c:v>1328.0609999999999</c:v>
                </c:pt>
                <c:pt idx="1381">
                  <c:v>1326.4880000000001</c:v>
                </c:pt>
                <c:pt idx="1382">
                  <c:v>1324.915</c:v>
                </c:pt>
                <c:pt idx="1383">
                  <c:v>1323.3430000000001</c:v>
                </c:pt>
                <c:pt idx="1384">
                  <c:v>1321.77</c:v>
                </c:pt>
                <c:pt idx="1385">
                  <c:v>1320.1969999999999</c:v>
                </c:pt>
                <c:pt idx="1386">
                  <c:v>1318.624</c:v>
                </c:pt>
                <c:pt idx="1387">
                  <c:v>1317.0509999999999</c:v>
                </c:pt>
                <c:pt idx="1388">
                  <c:v>1315.4780000000001</c:v>
                </c:pt>
                <c:pt idx="1389">
                  <c:v>1313.905</c:v>
                </c:pt>
                <c:pt idx="1390">
                  <c:v>1312.3330000000001</c:v>
                </c:pt>
                <c:pt idx="1391">
                  <c:v>1310.76</c:v>
                </c:pt>
                <c:pt idx="1392">
                  <c:v>1309.1869999999999</c:v>
                </c:pt>
                <c:pt idx="1393">
                  <c:v>1307.614</c:v>
                </c:pt>
                <c:pt idx="1394">
                  <c:v>1306.0409999999999</c:v>
                </c:pt>
                <c:pt idx="1395">
                  <c:v>1304.4680000000001</c:v>
                </c:pt>
                <c:pt idx="1396">
                  <c:v>1302.895</c:v>
                </c:pt>
                <c:pt idx="1397">
                  <c:v>1301.3219999999999</c:v>
                </c:pt>
                <c:pt idx="1398">
                  <c:v>1299.75</c:v>
                </c:pt>
                <c:pt idx="1399">
                  <c:v>1298.1769999999999</c:v>
                </c:pt>
                <c:pt idx="1400">
                  <c:v>1296.604</c:v>
                </c:pt>
                <c:pt idx="1401">
                  <c:v>1295.0309999999999</c:v>
                </c:pt>
                <c:pt idx="1402">
                  <c:v>1293.4580000000001</c:v>
                </c:pt>
                <c:pt idx="1403">
                  <c:v>1291.885</c:v>
                </c:pt>
                <c:pt idx="1404">
                  <c:v>1290.3119999999999</c:v>
                </c:pt>
                <c:pt idx="1405">
                  <c:v>1288.739</c:v>
                </c:pt>
                <c:pt idx="1406">
                  <c:v>1287.1669999999999</c:v>
                </c:pt>
                <c:pt idx="1407">
                  <c:v>1285.5940000000001</c:v>
                </c:pt>
                <c:pt idx="1408">
                  <c:v>1284.021</c:v>
                </c:pt>
                <c:pt idx="1409">
                  <c:v>1282.4480000000001</c:v>
                </c:pt>
                <c:pt idx="1410">
                  <c:v>1280.875</c:v>
                </c:pt>
                <c:pt idx="1411">
                  <c:v>1279.3019999999999</c:v>
                </c:pt>
                <c:pt idx="1412">
                  <c:v>1277.729</c:v>
                </c:pt>
                <c:pt idx="1413">
                  <c:v>1276.1559999999999</c:v>
                </c:pt>
                <c:pt idx="1414">
                  <c:v>1274.5840000000001</c:v>
                </c:pt>
                <c:pt idx="1415">
                  <c:v>1273.011</c:v>
                </c:pt>
                <c:pt idx="1416">
                  <c:v>1271.4380000000001</c:v>
                </c:pt>
                <c:pt idx="1417">
                  <c:v>1269.865</c:v>
                </c:pt>
                <c:pt idx="1418">
                  <c:v>1268.2919999999999</c:v>
                </c:pt>
                <c:pt idx="1419">
                  <c:v>1266.7190000000001</c:v>
                </c:pt>
                <c:pt idx="1420">
                  <c:v>1265.146</c:v>
                </c:pt>
                <c:pt idx="1421">
                  <c:v>1263.5730000000001</c:v>
                </c:pt>
                <c:pt idx="1422">
                  <c:v>1262.001</c:v>
                </c:pt>
                <c:pt idx="1423">
                  <c:v>1260.4280000000001</c:v>
                </c:pt>
                <c:pt idx="1424">
                  <c:v>1258.855</c:v>
                </c:pt>
                <c:pt idx="1425">
                  <c:v>1257.2819999999999</c:v>
                </c:pt>
                <c:pt idx="1426">
                  <c:v>1255.7090000000001</c:v>
                </c:pt>
                <c:pt idx="1427">
                  <c:v>1254.136</c:v>
                </c:pt>
                <c:pt idx="1428">
                  <c:v>1252.5630000000001</c:v>
                </c:pt>
                <c:pt idx="1429">
                  <c:v>1250.99</c:v>
                </c:pt>
                <c:pt idx="1430">
                  <c:v>1249.4179999999999</c:v>
                </c:pt>
                <c:pt idx="1431">
                  <c:v>1247.845</c:v>
                </c:pt>
                <c:pt idx="1432">
                  <c:v>1246.2719999999999</c:v>
                </c:pt>
                <c:pt idx="1433">
                  <c:v>1244.6990000000001</c:v>
                </c:pt>
                <c:pt idx="1434">
                  <c:v>1243.126</c:v>
                </c:pt>
                <c:pt idx="1435">
                  <c:v>1241.5530000000001</c:v>
                </c:pt>
                <c:pt idx="1436">
                  <c:v>1239.98</c:v>
                </c:pt>
                <c:pt idx="1437">
                  <c:v>1238.4069999999999</c:v>
                </c:pt>
                <c:pt idx="1438">
                  <c:v>1236.835</c:v>
                </c:pt>
                <c:pt idx="1439">
                  <c:v>1235.2619999999999</c:v>
                </c:pt>
                <c:pt idx="1440">
                  <c:v>1233.6890000000001</c:v>
                </c:pt>
                <c:pt idx="1441">
                  <c:v>1232.116</c:v>
                </c:pt>
                <c:pt idx="1442">
                  <c:v>1230.5429999999999</c:v>
                </c:pt>
                <c:pt idx="1443">
                  <c:v>1228.97</c:v>
                </c:pt>
                <c:pt idx="1444">
                  <c:v>1227.3969999999999</c:v>
                </c:pt>
                <c:pt idx="1445">
                  <c:v>1225.8240000000001</c:v>
                </c:pt>
                <c:pt idx="1446">
                  <c:v>1224.252</c:v>
                </c:pt>
                <c:pt idx="1447">
                  <c:v>1222.6790000000001</c:v>
                </c:pt>
                <c:pt idx="1448">
                  <c:v>1221.106</c:v>
                </c:pt>
                <c:pt idx="1449">
                  <c:v>1219.5329999999999</c:v>
                </c:pt>
                <c:pt idx="1450">
                  <c:v>1217.96</c:v>
                </c:pt>
                <c:pt idx="1451">
                  <c:v>1216.3869999999999</c:v>
                </c:pt>
                <c:pt idx="1452">
                  <c:v>1214.8140000000001</c:v>
                </c:pt>
                <c:pt idx="1453">
                  <c:v>1213.241</c:v>
                </c:pt>
                <c:pt idx="1454">
                  <c:v>1211.6690000000001</c:v>
                </c:pt>
                <c:pt idx="1455">
                  <c:v>1210.096</c:v>
                </c:pt>
                <c:pt idx="1456">
                  <c:v>1208.5229999999999</c:v>
                </c:pt>
                <c:pt idx="1457">
                  <c:v>1206.95</c:v>
                </c:pt>
                <c:pt idx="1458">
                  <c:v>1205.377</c:v>
                </c:pt>
                <c:pt idx="1459">
                  <c:v>1203.8040000000001</c:v>
                </c:pt>
                <c:pt idx="1460">
                  <c:v>1202.231</c:v>
                </c:pt>
                <c:pt idx="1461">
                  <c:v>1200.6590000000001</c:v>
                </c:pt>
                <c:pt idx="1462">
                  <c:v>1199.086</c:v>
                </c:pt>
                <c:pt idx="1463">
                  <c:v>1197.5129999999999</c:v>
                </c:pt>
                <c:pt idx="1464">
                  <c:v>1195.94</c:v>
                </c:pt>
                <c:pt idx="1465">
                  <c:v>1194.367</c:v>
                </c:pt>
                <c:pt idx="1466">
                  <c:v>1192.7940000000001</c:v>
                </c:pt>
                <c:pt idx="1467">
                  <c:v>1191.221</c:v>
                </c:pt>
                <c:pt idx="1468">
                  <c:v>1189.6479999999999</c:v>
                </c:pt>
                <c:pt idx="1469">
                  <c:v>1188.076</c:v>
                </c:pt>
                <c:pt idx="1470">
                  <c:v>1186.5029999999999</c:v>
                </c:pt>
                <c:pt idx="1471">
                  <c:v>1184.93</c:v>
                </c:pt>
                <c:pt idx="1472">
                  <c:v>1183.357</c:v>
                </c:pt>
                <c:pt idx="1473">
                  <c:v>1181.7840000000001</c:v>
                </c:pt>
                <c:pt idx="1474">
                  <c:v>1180.211</c:v>
                </c:pt>
                <c:pt idx="1475">
                  <c:v>1178.6379999999999</c:v>
                </c:pt>
                <c:pt idx="1476">
                  <c:v>1177.0650000000001</c:v>
                </c:pt>
                <c:pt idx="1477">
                  <c:v>1175.4929999999999</c:v>
                </c:pt>
                <c:pt idx="1478">
                  <c:v>1173.92</c:v>
                </c:pt>
                <c:pt idx="1479">
                  <c:v>1172.347</c:v>
                </c:pt>
                <c:pt idx="1480">
                  <c:v>1170.7739999999999</c:v>
                </c:pt>
                <c:pt idx="1481">
                  <c:v>1169.201</c:v>
                </c:pt>
                <c:pt idx="1482">
                  <c:v>1167.6279999999999</c:v>
                </c:pt>
                <c:pt idx="1483">
                  <c:v>1166.0550000000001</c:v>
                </c:pt>
                <c:pt idx="1484">
                  <c:v>1164.482</c:v>
                </c:pt>
                <c:pt idx="1485">
                  <c:v>1162.9100000000001</c:v>
                </c:pt>
                <c:pt idx="1486">
                  <c:v>1161.337</c:v>
                </c:pt>
                <c:pt idx="1487">
                  <c:v>1159.7639999999999</c:v>
                </c:pt>
                <c:pt idx="1488">
                  <c:v>1158.191</c:v>
                </c:pt>
                <c:pt idx="1489">
                  <c:v>1156.6179999999999</c:v>
                </c:pt>
                <c:pt idx="1490">
                  <c:v>1155.0450000000001</c:v>
                </c:pt>
                <c:pt idx="1491">
                  <c:v>1153.472</c:v>
                </c:pt>
                <c:pt idx="1492">
                  <c:v>1151.8989999999999</c:v>
                </c:pt>
                <c:pt idx="1493">
                  <c:v>1150.327</c:v>
                </c:pt>
                <c:pt idx="1494">
                  <c:v>1148.7539999999999</c:v>
                </c:pt>
                <c:pt idx="1495">
                  <c:v>1147.181</c:v>
                </c:pt>
                <c:pt idx="1496">
                  <c:v>1145.6079999999999</c:v>
                </c:pt>
                <c:pt idx="1497">
                  <c:v>1144.0350000000001</c:v>
                </c:pt>
                <c:pt idx="1498">
                  <c:v>1142.462</c:v>
                </c:pt>
                <c:pt idx="1499">
                  <c:v>1140.8889999999999</c:v>
                </c:pt>
                <c:pt idx="1500">
                  <c:v>1139.316</c:v>
                </c:pt>
                <c:pt idx="1501">
                  <c:v>1137.7439999999999</c:v>
                </c:pt>
                <c:pt idx="1502">
                  <c:v>1136.171</c:v>
                </c:pt>
                <c:pt idx="1503">
                  <c:v>1134.598</c:v>
                </c:pt>
                <c:pt idx="1504">
                  <c:v>1133.0250000000001</c:v>
                </c:pt>
                <c:pt idx="1505">
                  <c:v>1131.452</c:v>
                </c:pt>
                <c:pt idx="1506">
                  <c:v>1129.8789999999999</c:v>
                </c:pt>
                <c:pt idx="1507">
                  <c:v>1128.306</c:v>
                </c:pt>
                <c:pt idx="1508">
                  <c:v>1126.7329999999999</c:v>
                </c:pt>
                <c:pt idx="1509">
                  <c:v>1125.1610000000001</c:v>
                </c:pt>
                <c:pt idx="1510">
                  <c:v>1123.588</c:v>
                </c:pt>
                <c:pt idx="1511">
                  <c:v>1122.0150000000001</c:v>
                </c:pt>
                <c:pt idx="1512">
                  <c:v>1120.442</c:v>
                </c:pt>
                <c:pt idx="1513">
                  <c:v>1118.8689999999999</c:v>
                </c:pt>
                <c:pt idx="1514">
                  <c:v>1117.296</c:v>
                </c:pt>
                <c:pt idx="1515">
                  <c:v>1115.723</c:v>
                </c:pt>
                <c:pt idx="1516">
                  <c:v>1114.1500000000001</c:v>
                </c:pt>
                <c:pt idx="1517">
                  <c:v>1112.578</c:v>
                </c:pt>
                <c:pt idx="1518">
                  <c:v>1111.0050000000001</c:v>
                </c:pt>
                <c:pt idx="1519">
                  <c:v>1109.432</c:v>
                </c:pt>
                <c:pt idx="1520">
                  <c:v>1107.8589999999999</c:v>
                </c:pt>
                <c:pt idx="1521">
                  <c:v>1106.2860000000001</c:v>
                </c:pt>
                <c:pt idx="1522">
                  <c:v>1104.713</c:v>
                </c:pt>
                <c:pt idx="1523">
                  <c:v>1103.1400000000001</c:v>
                </c:pt>
                <c:pt idx="1524">
                  <c:v>1101.567</c:v>
                </c:pt>
                <c:pt idx="1525">
                  <c:v>1099.9949999999999</c:v>
                </c:pt>
                <c:pt idx="1526">
                  <c:v>1098.422</c:v>
                </c:pt>
                <c:pt idx="1527">
                  <c:v>1096.8489999999999</c:v>
                </c:pt>
                <c:pt idx="1528">
                  <c:v>1095.2760000000001</c:v>
                </c:pt>
                <c:pt idx="1529">
                  <c:v>1093.703</c:v>
                </c:pt>
                <c:pt idx="1530">
                  <c:v>1092.1300000000001</c:v>
                </c:pt>
                <c:pt idx="1531">
                  <c:v>1090.557</c:v>
                </c:pt>
                <c:pt idx="1532">
                  <c:v>1088.9849999999999</c:v>
                </c:pt>
                <c:pt idx="1533">
                  <c:v>1087.412</c:v>
                </c:pt>
                <c:pt idx="1534">
                  <c:v>1085.8389999999999</c:v>
                </c:pt>
                <c:pt idx="1535">
                  <c:v>1084.2660000000001</c:v>
                </c:pt>
                <c:pt idx="1536">
                  <c:v>1082.693</c:v>
                </c:pt>
                <c:pt idx="1537">
                  <c:v>1081.1199999999999</c:v>
                </c:pt>
                <c:pt idx="1538">
                  <c:v>1079.547</c:v>
                </c:pt>
                <c:pt idx="1539">
                  <c:v>1077.9739999999999</c:v>
                </c:pt>
                <c:pt idx="1540">
                  <c:v>1076.402</c:v>
                </c:pt>
                <c:pt idx="1541">
                  <c:v>1074.829</c:v>
                </c:pt>
                <c:pt idx="1542">
                  <c:v>1073.2560000000001</c:v>
                </c:pt>
                <c:pt idx="1543">
                  <c:v>1071.683</c:v>
                </c:pt>
                <c:pt idx="1544">
                  <c:v>1070.1099999999999</c:v>
                </c:pt>
                <c:pt idx="1545">
                  <c:v>1068.537</c:v>
                </c:pt>
                <c:pt idx="1546">
                  <c:v>1066.9639999999999</c:v>
                </c:pt>
                <c:pt idx="1547">
                  <c:v>1065.3910000000001</c:v>
                </c:pt>
                <c:pt idx="1548">
                  <c:v>1063.819</c:v>
                </c:pt>
                <c:pt idx="1549">
                  <c:v>1062.2460000000001</c:v>
                </c:pt>
                <c:pt idx="1550">
                  <c:v>1060.673</c:v>
                </c:pt>
                <c:pt idx="1551">
                  <c:v>1059.0999999999999</c:v>
                </c:pt>
                <c:pt idx="1552">
                  <c:v>1057.527</c:v>
                </c:pt>
                <c:pt idx="1553">
                  <c:v>1055.954</c:v>
                </c:pt>
                <c:pt idx="1554">
                  <c:v>1054.3810000000001</c:v>
                </c:pt>
                <c:pt idx="1555">
                  <c:v>1052.808</c:v>
                </c:pt>
                <c:pt idx="1556">
                  <c:v>1051.2360000000001</c:v>
                </c:pt>
                <c:pt idx="1557">
                  <c:v>1049.663</c:v>
                </c:pt>
                <c:pt idx="1558">
                  <c:v>1048.0899999999999</c:v>
                </c:pt>
                <c:pt idx="1559">
                  <c:v>1046.5170000000001</c:v>
                </c:pt>
                <c:pt idx="1560">
                  <c:v>1044.944</c:v>
                </c:pt>
                <c:pt idx="1561">
                  <c:v>1043.3710000000001</c:v>
                </c:pt>
                <c:pt idx="1562">
                  <c:v>1041.798</c:v>
                </c:pt>
                <c:pt idx="1563">
                  <c:v>1040.2249999999999</c:v>
                </c:pt>
                <c:pt idx="1564">
                  <c:v>1038.653</c:v>
                </c:pt>
                <c:pt idx="1565">
                  <c:v>1037.08</c:v>
                </c:pt>
                <c:pt idx="1566">
                  <c:v>1035.5070000000001</c:v>
                </c:pt>
                <c:pt idx="1567">
                  <c:v>1033.934</c:v>
                </c:pt>
                <c:pt idx="1568">
                  <c:v>1032.3610000000001</c:v>
                </c:pt>
                <c:pt idx="1569">
                  <c:v>1030.788</c:v>
                </c:pt>
                <c:pt idx="1570">
                  <c:v>1029.2149999999999</c:v>
                </c:pt>
                <c:pt idx="1571">
                  <c:v>1027.6420000000001</c:v>
                </c:pt>
                <c:pt idx="1572">
                  <c:v>1026.07</c:v>
                </c:pt>
                <c:pt idx="1573">
                  <c:v>1024.4970000000001</c:v>
                </c:pt>
                <c:pt idx="1574">
                  <c:v>1022.924</c:v>
                </c:pt>
                <c:pt idx="1575">
                  <c:v>1021.351</c:v>
                </c:pt>
                <c:pt idx="1576">
                  <c:v>1019.778</c:v>
                </c:pt>
                <c:pt idx="1577">
                  <c:v>1018.205</c:v>
                </c:pt>
                <c:pt idx="1578">
                  <c:v>1016.6319999999999</c:v>
                </c:pt>
                <c:pt idx="1579">
                  <c:v>1015.059</c:v>
                </c:pt>
                <c:pt idx="1580">
                  <c:v>1013.487</c:v>
                </c:pt>
                <c:pt idx="1581">
                  <c:v>1011.914</c:v>
                </c:pt>
                <c:pt idx="1582">
                  <c:v>1010.341</c:v>
                </c:pt>
                <c:pt idx="1583">
                  <c:v>1008.768</c:v>
                </c:pt>
                <c:pt idx="1584">
                  <c:v>1007.1950000000001</c:v>
                </c:pt>
                <c:pt idx="1585">
                  <c:v>1005.622</c:v>
                </c:pt>
                <c:pt idx="1586">
                  <c:v>1004.049</c:v>
                </c:pt>
                <c:pt idx="1587">
                  <c:v>1002.476</c:v>
                </c:pt>
                <c:pt idx="1588">
                  <c:v>1000.904</c:v>
                </c:pt>
                <c:pt idx="1589">
                  <c:v>999.33100000000002</c:v>
                </c:pt>
                <c:pt idx="1590">
                  <c:v>997.75800000000004</c:v>
                </c:pt>
                <c:pt idx="1591">
                  <c:v>996.18499999999995</c:v>
                </c:pt>
                <c:pt idx="1592">
                  <c:v>994.61199999999997</c:v>
                </c:pt>
                <c:pt idx="1593">
                  <c:v>993.03899999999999</c:v>
                </c:pt>
                <c:pt idx="1594">
                  <c:v>991.46600000000001</c:v>
                </c:pt>
                <c:pt idx="1595">
                  <c:v>989.89300000000003</c:v>
                </c:pt>
                <c:pt idx="1596">
                  <c:v>988.32100000000003</c:v>
                </c:pt>
                <c:pt idx="1597">
                  <c:v>986.74800000000005</c:v>
                </c:pt>
                <c:pt idx="1598">
                  <c:v>985.17499999999995</c:v>
                </c:pt>
                <c:pt idx="1599">
                  <c:v>983.60199999999998</c:v>
                </c:pt>
                <c:pt idx="1600">
                  <c:v>982.029</c:v>
                </c:pt>
                <c:pt idx="1601">
                  <c:v>980.45600000000002</c:v>
                </c:pt>
                <c:pt idx="1602">
                  <c:v>978.88300000000004</c:v>
                </c:pt>
                <c:pt idx="1603">
                  <c:v>977.31100000000004</c:v>
                </c:pt>
                <c:pt idx="1604">
                  <c:v>975.73800000000006</c:v>
                </c:pt>
                <c:pt idx="1605">
                  <c:v>974.16499999999996</c:v>
                </c:pt>
                <c:pt idx="1606">
                  <c:v>972.59199999999998</c:v>
                </c:pt>
                <c:pt idx="1607">
                  <c:v>971.01900000000001</c:v>
                </c:pt>
                <c:pt idx="1608">
                  <c:v>969.44600000000003</c:v>
                </c:pt>
                <c:pt idx="1609">
                  <c:v>967.87300000000005</c:v>
                </c:pt>
                <c:pt idx="1610">
                  <c:v>966.3</c:v>
                </c:pt>
                <c:pt idx="1611">
                  <c:v>964.72799999999995</c:v>
                </c:pt>
                <c:pt idx="1612">
                  <c:v>963.15499999999997</c:v>
                </c:pt>
                <c:pt idx="1613">
                  <c:v>961.58199999999999</c:v>
                </c:pt>
                <c:pt idx="1614">
                  <c:v>960.00900000000001</c:v>
                </c:pt>
                <c:pt idx="1615">
                  <c:v>958.43600000000004</c:v>
                </c:pt>
                <c:pt idx="1616">
                  <c:v>956.86300000000006</c:v>
                </c:pt>
                <c:pt idx="1617">
                  <c:v>955.29</c:v>
                </c:pt>
                <c:pt idx="1618">
                  <c:v>953.71699999999998</c:v>
                </c:pt>
                <c:pt idx="1619">
                  <c:v>952.14499999999998</c:v>
                </c:pt>
                <c:pt idx="1620">
                  <c:v>950.572</c:v>
                </c:pt>
                <c:pt idx="1621">
                  <c:v>948.99900000000002</c:v>
                </c:pt>
                <c:pt idx="1622">
                  <c:v>947.42600000000004</c:v>
                </c:pt>
                <c:pt idx="1623">
                  <c:v>945.85299999999995</c:v>
                </c:pt>
                <c:pt idx="1624">
                  <c:v>944.28</c:v>
                </c:pt>
                <c:pt idx="1625">
                  <c:v>942.70699999999999</c:v>
                </c:pt>
                <c:pt idx="1626">
                  <c:v>941.13400000000001</c:v>
                </c:pt>
                <c:pt idx="1627">
                  <c:v>939.56200000000001</c:v>
                </c:pt>
                <c:pt idx="1628">
                  <c:v>937.98900000000003</c:v>
                </c:pt>
                <c:pt idx="1629">
                  <c:v>936.41600000000005</c:v>
                </c:pt>
                <c:pt idx="1630">
                  <c:v>934.84299999999996</c:v>
                </c:pt>
                <c:pt idx="1631">
                  <c:v>933.27</c:v>
                </c:pt>
                <c:pt idx="1632">
                  <c:v>931.697</c:v>
                </c:pt>
                <c:pt idx="1633">
                  <c:v>930.12400000000002</c:v>
                </c:pt>
                <c:pt idx="1634">
                  <c:v>928.55100000000004</c:v>
                </c:pt>
                <c:pt idx="1635">
                  <c:v>926.97900000000004</c:v>
                </c:pt>
                <c:pt idx="1636">
                  <c:v>925.40599999999995</c:v>
                </c:pt>
                <c:pt idx="1637">
                  <c:v>923.83299999999997</c:v>
                </c:pt>
                <c:pt idx="1638">
                  <c:v>922.26</c:v>
                </c:pt>
                <c:pt idx="1639">
                  <c:v>920.68700000000001</c:v>
                </c:pt>
                <c:pt idx="1640">
                  <c:v>919.11400000000003</c:v>
                </c:pt>
                <c:pt idx="1641">
                  <c:v>917.54100000000005</c:v>
                </c:pt>
                <c:pt idx="1642">
                  <c:v>915.96799999999996</c:v>
                </c:pt>
                <c:pt idx="1643">
                  <c:v>914.39599999999996</c:v>
                </c:pt>
                <c:pt idx="1644">
                  <c:v>912.82299999999998</c:v>
                </c:pt>
                <c:pt idx="1645">
                  <c:v>911.25</c:v>
                </c:pt>
                <c:pt idx="1646">
                  <c:v>909.67700000000002</c:v>
                </c:pt>
                <c:pt idx="1647">
                  <c:v>908.10400000000004</c:v>
                </c:pt>
                <c:pt idx="1648">
                  <c:v>906.53099999999995</c:v>
                </c:pt>
                <c:pt idx="1649">
                  <c:v>904.95799999999997</c:v>
                </c:pt>
                <c:pt idx="1650">
                  <c:v>903.38499999999999</c:v>
                </c:pt>
                <c:pt idx="1651">
                  <c:v>901.81299999999999</c:v>
                </c:pt>
                <c:pt idx="1652">
                  <c:v>900.24</c:v>
                </c:pt>
                <c:pt idx="1653">
                  <c:v>898.66700000000003</c:v>
                </c:pt>
                <c:pt idx="1654">
                  <c:v>897.09400000000005</c:v>
                </c:pt>
                <c:pt idx="1655">
                  <c:v>895.52099999999996</c:v>
                </c:pt>
                <c:pt idx="1656">
                  <c:v>893.94799999999998</c:v>
                </c:pt>
                <c:pt idx="1657">
                  <c:v>892.375</c:v>
                </c:pt>
                <c:pt idx="1658">
                  <c:v>890.80200000000002</c:v>
                </c:pt>
                <c:pt idx="1659">
                  <c:v>889.23</c:v>
                </c:pt>
                <c:pt idx="1660">
                  <c:v>887.65700000000004</c:v>
                </c:pt>
                <c:pt idx="1661">
                  <c:v>886.08399999999995</c:v>
                </c:pt>
                <c:pt idx="1662">
                  <c:v>884.51099999999997</c:v>
                </c:pt>
                <c:pt idx="1663">
                  <c:v>882.93799999999999</c:v>
                </c:pt>
                <c:pt idx="1664">
                  <c:v>881.36500000000001</c:v>
                </c:pt>
                <c:pt idx="1665">
                  <c:v>879.79200000000003</c:v>
                </c:pt>
                <c:pt idx="1666">
                  <c:v>878.21900000000005</c:v>
                </c:pt>
                <c:pt idx="1667">
                  <c:v>876.64700000000005</c:v>
                </c:pt>
                <c:pt idx="1668">
                  <c:v>875.07399999999996</c:v>
                </c:pt>
                <c:pt idx="1669">
                  <c:v>873.50099999999998</c:v>
                </c:pt>
                <c:pt idx="1670">
                  <c:v>871.928</c:v>
                </c:pt>
                <c:pt idx="1671">
                  <c:v>870.35500000000002</c:v>
                </c:pt>
                <c:pt idx="1672">
                  <c:v>868.78200000000004</c:v>
                </c:pt>
                <c:pt idx="1673">
                  <c:v>867.20899999999995</c:v>
                </c:pt>
                <c:pt idx="1674">
                  <c:v>865.63699999999994</c:v>
                </c:pt>
                <c:pt idx="1675">
                  <c:v>864.06399999999996</c:v>
                </c:pt>
                <c:pt idx="1676">
                  <c:v>862.49099999999999</c:v>
                </c:pt>
                <c:pt idx="1677">
                  <c:v>860.91800000000001</c:v>
                </c:pt>
                <c:pt idx="1678">
                  <c:v>859.34500000000003</c:v>
                </c:pt>
                <c:pt idx="1679">
                  <c:v>857.77200000000005</c:v>
                </c:pt>
                <c:pt idx="1680">
                  <c:v>856.19899999999996</c:v>
                </c:pt>
                <c:pt idx="1681">
                  <c:v>854.62599999999998</c:v>
                </c:pt>
                <c:pt idx="1682">
                  <c:v>853.05399999999997</c:v>
                </c:pt>
                <c:pt idx="1683">
                  <c:v>851.48099999999999</c:v>
                </c:pt>
                <c:pt idx="1684">
                  <c:v>849.90800000000002</c:v>
                </c:pt>
                <c:pt idx="1685">
                  <c:v>848.33500000000004</c:v>
                </c:pt>
                <c:pt idx="1686">
                  <c:v>846.76199999999994</c:v>
                </c:pt>
                <c:pt idx="1687">
                  <c:v>845.18899999999996</c:v>
                </c:pt>
                <c:pt idx="1688">
                  <c:v>843.61599999999999</c:v>
                </c:pt>
                <c:pt idx="1689">
                  <c:v>842.04300000000001</c:v>
                </c:pt>
                <c:pt idx="1690">
                  <c:v>840.471</c:v>
                </c:pt>
                <c:pt idx="1691">
                  <c:v>838.89800000000002</c:v>
                </c:pt>
                <c:pt idx="1692">
                  <c:v>837.32500000000005</c:v>
                </c:pt>
                <c:pt idx="1693">
                  <c:v>835.75199999999995</c:v>
                </c:pt>
                <c:pt idx="1694">
                  <c:v>834.17899999999997</c:v>
                </c:pt>
                <c:pt idx="1695">
                  <c:v>832.60599999999999</c:v>
                </c:pt>
                <c:pt idx="1696">
                  <c:v>831.03300000000002</c:v>
                </c:pt>
                <c:pt idx="1697">
                  <c:v>829.46</c:v>
                </c:pt>
                <c:pt idx="1698">
                  <c:v>827.88800000000003</c:v>
                </c:pt>
                <c:pt idx="1699">
                  <c:v>826.31500000000005</c:v>
                </c:pt>
                <c:pt idx="1700">
                  <c:v>824.74199999999996</c:v>
                </c:pt>
                <c:pt idx="1701">
                  <c:v>823.16899999999998</c:v>
                </c:pt>
                <c:pt idx="1702">
                  <c:v>821.596</c:v>
                </c:pt>
                <c:pt idx="1703">
                  <c:v>820.02300000000002</c:v>
                </c:pt>
                <c:pt idx="1704">
                  <c:v>818.45</c:v>
                </c:pt>
                <c:pt idx="1705">
                  <c:v>816.87699999999995</c:v>
                </c:pt>
                <c:pt idx="1706">
                  <c:v>815.30499999999995</c:v>
                </c:pt>
                <c:pt idx="1707">
                  <c:v>813.73199999999997</c:v>
                </c:pt>
                <c:pt idx="1708">
                  <c:v>812.15899999999999</c:v>
                </c:pt>
                <c:pt idx="1709">
                  <c:v>810.58600000000001</c:v>
                </c:pt>
                <c:pt idx="1710">
                  <c:v>809.01300000000003</c:v>
                </c:pt>
                <c:pt idx="1711">
                  <c:v>807.44</c:v>
                </c:pt>
                <c:pt idx="1712">
                  <c:v>805.86699999999996</c:v>
                </c:pt>
                <c:pt idx="1713">
                  <c:v>804.29399999999998</c:v>
                </c:pt>
                <c:pt idx="1714">
                  <c:v>802.72199999999998</c:v>
                </c:pt>
                <c:pt idx="1715">
                  <c:v>801.149</c:v>
                </c:pt>
                <c:pt idx="1716">
                  <c:v>799.57600000000002</c:v>
                </c:pt>
                <c:pt idx="1717">
                  <c:v>798.00300000000004</c:v>
                </c:pt>
                <c:pt idx="1718">
                  <c:v>796.43</c:v>
                </c:pt>
                <c:pt idx="1719">
                  <c:v>794.85699999999997</c:v>
                </c:pt>
                <c:pt idx="1720">
                  <c:v>793.28399999999999</c:v>
                </c:pt>
                <c:pt idx="1721">
                  <c:v>791.71100000000001</c:v>
                </c:pt>
                <c:pt idx="1722">
                  <c:v>790.13900000000001</c:v>
                </c:pt>
                <c:pt idx="1723">
                  <c:v>788.56600000000003</c:v>
                </c:pt>
                <c:pt idx="1724">
                  <c:v>786.99300000000005</c:v>
                </c:pt>
                <c:pt idx="1725">
                  <c:v>785.42</c:v>
                </c:pt>
                <c:pt idx="1726">
                  <c:v>783.84699999999998</c:v>
                </c:pt>
                <c:pt idx="1727">
                  <c:v>782.274</c:v>
                </c:pt>
                <c:pt idx="1728">
                  <c:v>780.70100000000002</c:v>
                </c:pt>
                <c:pt idx="1729">
                  <c:v>779.12800000000004</c:v>
                </c:pt>
                <c:pt idx="1730">
                  <c:v>777.55600000000004</c:v>
                </c:pt>
                <c:pt idx="1731">
                  <c:v>775.98299999999995</c:v>
                </c:pt>
                <c:pt idx="1732">
                  <c:v>774.41</c:v>
                </c:pt>
                <c:pt idx="1733">
                  <c:v>772.83699999999999</c:v>
                </c:pt>
                <c:pt idx="1734">
                  <c:v>771.26400000000001</c:v>
                </c:pt>
                <c:pt idx="1735">
                  <c:v>769.69100000000003</c:v>
                </c:pt>
                <c:pt idx="1736">
                  <c:v>768.11800000000005</c:v>
                </c:pt>
                <c:pt idx="1737">
                  <c:v>766.54499999999996</c:v>
                </c:pt>
                <c:pt idx="1738">
                  <c:v>764.97299999999996</c:v>
                </c:pt>
                <c:pt idx="1739">
                  <c:v>763.4</c:v>
                </c:pt>
                <c:pt idx="1740">
                  <c:v>761.827</c:v>
                </c:pt>
                <c:pt idx="1741">
                  <c:v>760.25400000000002</c:v>
                </c:pt>
                <c:pt idx="1742">
                  <c:v>758.68100000000004</c:v>
                </c:pt>
                <c:pt idx="1743">
                  <c:v>757.10799999999995</c:v>
                </c:pt>
                <c:pt idx="1744">
                  <c:v>755.53499999999997</c:v>
                </c:pt>
                <c:pt idx="1745">
                  <c:v>753.96299999999997</c:v>
                </c:pt>
                <c:pt idx="1746">
                  <c:v>752.39</c:v>
                </c:pt>
                <c:pt idx="1747">
                  <c:v>750.81700000000001</c:v>
                </c:pt>
                <c:pt idx="1748">
                  <c:v>749.24400000000003</c:v>
                </c:pt>
                <c:pt idx="1749">
                  <c:v>747.67100000000005</c:v>
                </c:pt>
                <c:pt idx="1750">
                  <c:v>746.09799999999996</c:v>
                </c:pt>
                <c:pt idx="1751">
                  <c:v>744.52499999999998</c:v>
                </c:pt>
                <c:pt idx="1752">
                  <c:v>742.952</c:v>
                </c:pt>
                <c:pt idx="1753">
                  <c:v>741.38</c:v>
                </c:pt>
                <c:pt idx="1754">
                  <c:v>739.80700000000002</c:v>
                </c:pt>
                <c:pt idx="1755">
                  <c:v>738.23400000000004</c:v>
                </c:pt>
                <c:pt idx="1756">
                  <c:v>736.66099999999994</c:v>
                </c:pt>
                <c:pt idx="1757">
                  <c:v>735.08799999999997</c:v>
                </c:pt>
                <c:pt idx="1758">
                  <c:v>733.51499999999999</c:v>
                </c:pt>
                <c:pt idx="1759">
                  <c:v>731.94200000000001</c:v>
                </c:pt>
                <c:pt idx="1760">
                  <c:v>730.36900000000003</c:v>
                </c:pt>
                <c:pt idx="1761">
                  <c:v>728.79700000000003</c:v>
                </c:pt>
                <c:pt idx="1762">
                  <c:v>727.22400000000005</c:v>
                </c:pt>
                <c:pt idx="1763">
                  <c:v>725.65099999999995</c:v>
                </c:pt>
                <c:pt idx="1764">
                  <c:v>724.07799999999997</c:v>
                </c:pt>
                <c:pt idx="1765">
                  <c:v>722.505</c:v>
                </c:pt>
                <c:pt idx="1766">
                  <c:v>720.93200000000002</c:v>
                </c:pt>
                <c:pt idx="1767">
                  <c:v>719.35900000000004</c:v>
                </c:pt>
                <c:pt idx="1768">
                  <c:v>717.78599999999994</c:v>
                </c:pt>
                <c:pt idx="1769">
                  <c:v>716.21400000000006</c:v>
                </c:pt>
                <c:pt idx="1770">
                  <c:v>714.64099999999996</c:v>
                </c:pt>
                <c:pt idx="1771">
                  <c:v>713.06799999999998</c:v>
                </c:pt>
                <c:pt idx="1772">
                  <c:v>711.495</c:v>
                </c:pt>
                <c:pt idx="1773">
                  <c:v>709.92200000000003</c:v>
                </c:pt>
                <c:pt idx="1774">
                  <c:v>708.34900000000005</c:v>
                </c:pt>
                <c:pt idx="1775">
                  <c:v>706.77599999999995</c:v>
                </c:pt>
                <c:pt idx="1776">
                  <c:v>705.20299999999997</c:v>
                </c:pt>
                <c:pt idx="1777">
                  <c:v>703.63099999999997</c:v>
                </c:pt>
                <c:pt idx="1778">
                  <c:v>702.05799999999999</c:v>
                </c:pt>
                <c:pt idx="1779">
                  <c:v>700.48500000000001</c:v>
                </c:pt>
                <c:pt idx="1780">
                  <c:v>698.91200000000003</c:v>
                </c:pt>
                <c:pt idx="1781">
                  <c:v>697.33900000000006</c:v>
                </c:pt>
                <c:pt idx="1782">
                  <c:v>695.76599999999996</c:v>
                </c:pt>
                <c:pt idx="1783">
                  <c:v>694.19299999999998</c:v>
                </c:pt>
                <c:pt idx="1784">
                  <c:v>692.62</c:v>
                </c:pt>
                <c:pt idx="1785">
                  <c:v>691.048</c:v>
                </c:pt>
                <c:pt idx="1786">
                  <c:v>689.47500000000002</c:v>
                </c:pt>
                <c:pt idx="1787">
                  <c:v>687.90200000000004</c:v>
                </c:pt>
                <c:pt idx="1788">
                  <c:v>686.32899999999995</c:v>
                </c:pt>
                <c:pt idx="1789">
                  <c:v>684.75599999999997</c:v>
                </c:pt>
                <c:pt idx="1790">
                  <c:v>683.18299999999999</c:v>
                </c:pt>
                <c:pt idx="1791">
                  <c:v>681.61</c:v>
                </c:pt>
                <c:pt idx="1792">
                  <c:v>680.03700000000003</c:v>
                </c:pt>
                <c:pt idx="1793">
                  <c:v>678.46500000000003</c:v>
                </c:pt>
                <c:pt idx="1794">
                  <c:v>676.89200000000005</c:v>
                </c:pt>
                <c:pt idx="1795">
                  <c:v>675.31899999999996</c:v>
                </c:pt>
                <c:pt idx="1796">
                  <c:v>673.74599999999998</c:v>
                </c:pt>
                <c:pt idx="1797">
                  <c:v>672.173</c:v>
                </c:pt>
                <c:pt idx="1798">
                  <c:v>670.6</c:v>
                </c:pt>
                <c:pt idx="1799">
                  <c:v>669.02700000000004</c:v>
                </c:pt>
                <c:pt idx="1800">
                  <c:v>667.45399999999995</c:v>
                </c:pt>
                <c:pt idx="1801">
                  <c:v>665.88199999999995</c:v>
                </c:pt>
                <c:pt idx="1802">
                  <c:v>664.30899999999997</c:v>
                </c:pt>
                <c:pt idx="1803">
                  <c:v>662.73599999999999</c:v>
                </c:pt>
                <c:pt idx="1804">
                  <c:v>661.16300000000001</c:v>
                </c:pt>
                <c:pt idx="1805">
                  <c:v>659.59</c:v>
                </c:pt>
                <c:pt idx="1806">
                  <c:v>658.01700000000005</c:v>
                </c:pt>
                <c:pt idx="1807">
                  <c:v>656.44399999999996</c:v>
                </c:pt>
                <c:pt idx="1808">
                  <c:v>654.87099999999998</c:v>
                </c:pt>
                <c:pt idx="1809">
                  <c:v>653.29899999999998</c:v>
                </c:pt>
                <c:pt idx="1810">
                  <c:v>651.726</c:v>
                </c:pt>
                <c:pt idx="1811">
                  <c:v>650.15300000000002</c:v>
                </c:pt>
                <c:pt idx="1812">
                  <c:v>648.58000000000004</c:v>
                </c:pt>
                <c:pt idx="1813">
                  <c:v>647.00699999999995</c:v>
                </c:pt>
                <c:pt idx="1814">
                  <c:v>645.43399999999997</c:v>
                </c:pt>
                <c:pt idx="1815">
                  <c:v>643.86099999999999</c:v>
                </c:pt>
                <c:pt idx="1816">
                  <c:v>642.28899999999999</c:v>
                </c:pt>
                <c:pt idx="1817">
                  <c:v>640.71600000000001</c:v>
                </c:pt>
                <c:pt idx="1818">
                  <c:v>639.14300000000003</c:v>
                </c:pt>
                <c:pt idx="1819">
                  <c:v>637.57000000000005</c:v>
                </c:pt>
                <c:pt idx="1820">
                  <c:v>635.99699999999996</c:v>
                </c:pt>
                <c:pt idx="1821">
                  <c:v>634.42399999999998</c:v>
                </c:pt>
                <c:pt idx="1822">
                  <c:v>632.851</c:v>
                </c:pt>
                <c:pt idx="1823">
                  <c:v>631.27800000000002</c:v>
                </c:pt>
                <c:pt idx="1824">
                  <c:v>629.70600000000002</c:v>
                </c:pt>
                <c:pt idx="1825">
                  <c:v>628.13300000000004</c:v>
                </c:pt>
                <c:pt idx="1826">
                  <c:v>626.55999999999995</c:v>
                </c:pt>
                <c:pt idx="1827">
                  <c:v>624.98699999999997</c:v>
                </c:pt>
                <c:pt idx="1828">
                  <c:v>623.41399999999999</c:v>
                </c:pt>
                <c:pt idx="1829">
                  <c:v>621.84100000000001</c:v>
                </c:pt>
                <c:pt idx="1830">
                  <c:v>620.26800000000003</c:v>
                </c:pt>
                <c:pt idx="1831">
                  <c:v>618.69500000000005</c:v>
                </c:pt>
                <c:pt idx="1832">
                  <c:v>617.12300000000005</c:v>
                </c:pt>
                <c:pt idx="1833">
                  <c:v>615.54999999999995</c:v>
                </c:pt>
                <c:pt idx="1834">
                  <c:v>613.97699999999998</c:v>
                </c:pt>
                <c:pt idx="1835">
                  <c:v>612.404</c:v>
                </c:pt>
                <c:pt idx="1836">
                  <c:v>610.83100000000002</c:v>
                </c:pt>
                <c:pt idx="1837">
                  <c:v>609.25800000000004</c:v>
                </c:pt>
                <c:pt idx="1838">
                  <c:v>607.68499999999995</c:v>
                </c:pt>
                <c:pt idx="1839">
                  <c:v>606.11199999999997</c:v>
                </c:pt>
                <c:pt idx="1840">
                  <c:v>604.54</c:v>
                </c:pt>
                <c:pt idx="1841">
                  <c:v>602.96699999999998</c:v>
                </c:pt>
                <c:pt idx="1842">
                  <c:v>601.39400000000001</c:v>
                </c:pt>
                <c:pt idx="1843">
                  <c:v>599.82100000000003</c:v>
                </c:pt>
                <c:pt idx="1844">
                  <c:v>598.24800000000005</c:v>
                </c:pt>
                <c:pt idx="1845">
                  <c:v>596.67499999999995</c:v>
                </c:pt>
                <c:pt idx="1846">
                  <c:v>595.10199999999998</c:v>
                </c:pt>
                <c:pt idx="1847">
                  <c:v>593.529</c:v>
                </c:pt>
                <c:pt idx="1848">
                  <c:v>591.95699999999999</c:v>
                </c:pt>
                <c:pt idx="1849">
                  <c:v>590.38400000000001</c:v>
                </c:pt>
                <c:pt idx="1850">
                  <c:v>588.81100000000004</c:v>
                </c:pt>
                <c:pt idx="1851">
                  <c:v>587.23800000000006</c:v>
                </c:pt>
                <c:pt idx="1852">
                  <c:v>585.66499999999996</c:v>
                </c:pt>
                <c:pt idx="1853">
                  <c:v>584.09199999999998</c:v>
                </c:pt>
                <c:pt idx="1854">
                  <c:v>582.51900000000001</c:v>
                </c:pt>
                <c:pt idx="1855">
                  <c:v>580.94600000000003</c:v>
                </c:pt>
                <c:pt idx="1856">
                  <c:v>579.37400000000002</c:v>
                </c:pt>
                <c:pt idx="1857">
                  <c:v>577.80100000000004</c:v>
                </c:pt>
                <c:pt idx="1858">
                  <c:v>576.22799999999995</c:v>
                </c:pt>
                <c:pt idx="1859">
                  <c:v>574.65499999999997</c:v>
                </c:pt>
                <c:pt idx="1860">
                  <c:v>573.08199999999999</c:v>
                </c:pt>
                <c:pt idx="1861">
                  <c:v>571.50900000000001</c:v>
                </c:pt>
                <c:pt idx="1862">
                  <c:v>569.93600000000004</c:v>
                </c:pt>
                <c:pt idx="1863">
                  <c:v>568.36300000000006</c:v>
                </c:pt>
                <c:pt idx="1864">
                  <c:v>566.79100000000005</c:v>
                </c:pt>
                <c:pt idx="1865">
                  <c:v>565.21799999999996</c:v>
                </c:pt>
                <c:pt idx="1866">
                  <c:v>563.64499999999998</c:v>
                </c:pt>
                <c:pt idx="1867">
                  <c:v>562.072</c:v>
                </c:pt>
                <c:pt idx="1868">
                  <c:v>560.49900000000002</c:v>
                </c:pt>
                <c:pt idx="1869">
                  <c:v>558.92600000000004</c:v>
                </c:pt>
                <c:pt idx="1870">
                  <c:v>557.35299999999995</c:v>
                </c:pt>
                <c:pt idx="1871">
                  <c:v>555.78</c:v>
                </c:pt>
                <c:pt idx="1872">
                  <c:v>554.20799999999997</c:v>
                </c:pt>
                <c:pt idx="1873">
                  <c:v>552.63499999999999</c:v>
                </c:pt>
                <c:pt idx="1874">
                  <c:v>551.06200000000001</c:v>
                </c:pt>
                <c:pt idx="1875">
                  <c:v>549.48900000000003</c:v>
                </c:pt>
                <c:pt idx="1876">
                  <c:v>547.91600000000005</c:v>
                </c:pt>
                <c:pt idx="1877">
                  <c:v>546.34299999999996</c:v>
                </c:pt>
                <c:pt idx="1878">
                  <c:v>544.77</c:v>
                </c:pt>
                <c:pt idx="1879">
                  <c:v>543.197</c:v>
                </c:pt>
                <c:pt idx="1880">
                  <c:v>541.625</c:v>
                </c:pt>
                <c:pt idx="1881">
                  <c:v>540.05200000000002</c:v>
                </c:pt>
                <c:pt idx="1882">
                  <c:v>538.47900000000004</c:v>
                </c:pt>
                <c:pt idx="1883">
                  <c:v>536.90599999999995</c:v>
                </c:pt>
                <c:pt idx="1884">
                  <c:v>535.33299999999997</c:v>
                </c:pt>
                <c:pt idx="1885">
                  <c:v>533.76</c:v>
                </c:pt>
                <c:pt idx="1886">
                  <c:v>532.18700000000001</c:v>
                </c:pt>
                <c:pt idx="1887">
                  <c:v>530.61500000000001</c:v>
                </c:pt>
                <c:pt idx="1888">
                  <c:v>529.04200000000003</c:v>
                </c:pt>
                <c:pt idx="1889">
                  <c:v>527.46900000000005</c:v>
                </c:pt>
                <c:pt idx="1890">
                  <c:v>525.89599999999996</c:v>
                </c:pt>
                <c:pt idx="1891">
                  <c:v>524.32299999999998</c:v>
                </c:pt>
                <c:pt idx="1892">
                  <c:v>522.75</c:v>
                </c:pt>
                <c:pt idx="1893">
                  <c:v>521.17700000000002</c:v>
                </c:pt>
                <c:pt idx="1894">
                  <c:v>519.60400000000004</c:v>
                </c:pt>
                <c:pt idx="1895">
                  <c:v>518.03200000000004</c:v>
                </c:pt>
                <c:pt idx="1896">
                  <c:v>516.45899999999995</c:v>
                </c:pt>
                <c:pt idx="1897">
                  <c:v>514.88599999999997</c:v>
                </c:pt>
                <c:pt idx="1898">
                  <c:v>513.31299999999999</c:v>
                </c:pt>
                <c:pt idx="1899">
                  <c:v>511.74</c:v>
                </c:pt>
                <c:pt idx="1900">
                  <c:v>510.16699999999997</c:v>
                </c:pt>
                <c:pt idx="1901">
                  <c:v>508.59399999999999</c:v>
                </c:pt>
                <c:pt idx="1902">
                  <c:v>507.02100000000002</c:v>
                </c:pt>
                <c:pt idx="1903">
                  <c:v>505.44900000000001</c:v>
                </c:pt>
                <c:pt idx="1904">
                  <c:v>503.87599999999998</c:v>
                </c:pt>
                <c:pt idx="1905">
                  <c:v>502.303</c:v>
                </c:pt>
                <c:pt idx="1906">
                  <c:v>500.73</c:v>
                </c:pt>
                <c:pt idx="1907">
                  <c:v>499.15699999999998</c:v>
                </c:pt>
                <c:pt idx="1908">
                  <c:v>497.584</c:v>
                </c:pt>
                <c:pt idx="1909">
                  <c:v>496.01100000000002</c:v>
                </c:pt>
                <c:pt idx="1910">
                  <c:v>494.43799999999999</c:v>
                </c:pt>
                <c:pt idx="1911">
                  <c:v>492.86599999999999</c:v>
                </c:pt>
                <c:pt idx="1912">
                  <c:v>491.29300000000001</c:v>
                </c:pt>
                <c:pt idx="1913">
                  <c:v>489.72</c:v>
                </c:pt>
                <c:pt idx="1914">
                  <c:v>488.14699999999999</c:v>
                </c:pt>
                <c:pt idx="1915">
                  <c:v>486.57400000000001</c:v>
                </c:pt>
                <c:pt idx="1916">
                  <c:v>485.00099999999998</c:v>
                </c:pt>
                <c:pt idx="1917">
                  <c:v>483.428</c:v>
                </c:pt>
                <c:pt idx="1918">
                  <c:v>481.85500000000002</c:v>
                </c:pt>
                <c:pt idx="1919">
                  <c:v>480.28300000000002</c:v>
                </c:pt>
                <c:pt idx="1920">
                  <c:v>478.71</c:v>
                </c:pt>
                <c:pt idx="1921">
                  <c:v>477.137</c:v>
                </c:pt>
                <c:pt idx="1922">
                  <c:v>475.56400000000002</c:v>
                </c:pt>
                <c:pt idx="1923">
                  <c:v>473.99099999999999</c:v>
                </c:pt>
                <c:pt idx="1924">
                  <c:v>472.41800000000001</c:v>
                </c:pt>
                <c:pt idx="1925">
                  <c:v>470.84500000000003</c:v>
                </c:pt>
                <c:pt idx="1926">
                  <c:v>469.27199999999999</c:v>
                </c:pt>
                <c:pt idx="1927">
                  <c:v>467.7</c:v>
                </c:pt>
                <c:pt idx="1928">
                  <c:v>466.12700000000001</c:v>
                </c:pt>
                <c:pt idx="1929">
                  <c:v>464.55399999999997</c:v>
                </c:pt>
                <c:pt idx="1930">
                  <c:v>462.98099999999999</c:v>
                </c:pt>
                <c:pt idx="1931">
                  <c:v>461.40800000000002</c:v>
                </c:pt>
                <c:pt idx="1932">
                  <c:v>459.83499999999998</c:v>
                </c:pt>
                <c:pt idx="1933">
                  <c:v>458.262</c:v>
                </c:pt>
                <c:pt idx="1934">
                  <c:v>456.68900000000002</c:v>
                </c:pt>
                <c:pt idx="1935">
                  <c:v>455.11700000000002</c:v>
                </c:pt>
                <c:pt idx="1936">
                  <c:v>453.54399999999998</c:v>
                </c:pt>
                <c:pt idx="1937">
                  <c:v>451.971</c:v>
                </c:pt>
                <c:pt idx="1938">
                  <c:v>450.39800000000002</c:v>
                </c:pt>
                <c:pt idx="1939">
                  <c:v>448.82499999999999</c:v>
                </c:pt>
                <c:pt idx="1940">
                  <c:v>447.25200000000001</c:v>
                </c:pt>
                <c:pt idx="1941">
                  <c:v>445.67899999999997</c:v>
                </c:pt>
                <c:pt idx="1942">
                  <c:v>444.10599999999999</c:v>
                </c:pt>
                <c:pt idx="1943">
                  <c:v>442.53399999999999</c:v>
                </c:pt>
                <c:pt idx="1944">
                  <c:v>440.96100000000001</c:v>
                </c:pt>
                <c:pt idx="1945">
                  <c:v>439.38799999999998</c:v>
                </c:pt>
                <c:pt idx="1946">
                  <c:v>437.815</c:v>
                </c:pt>
                <c:pt idx="1947">
                  <c:v>436.24200000000002</c:v>
                </c:pt>
                <c:pt idx="1948">
                  <c:v>434.66899999999998</c:v>
                </c:pt>
                <c:pt idx="1949">
                  <c:v>433.096</c:v>
                </c:pt>
                <c:pt idx="1950">
                  <c:v>431.52300000000002</c:v>
                </c:pt>
                <c:pt idx="1951">
                  <c:v>429.95100000000002</c:v>
                </c:pt>
                <c:pt idx="1952">
                  <c:v>428.37799999999999</c:v>
                </c:pt>
                <c:pt idx="1953">
                  <c:v>426.80500000000001</c:v>
                </c:pt>
                <c:pt idx="1954">
                  <c:v>425.23200000000003</c:v>
                </c:pt>
                <c:pt idx="1955">
                  <c:v>423.65899999999999</c:v>
                </c:pt>
                <c:pt idx="1956">
                  <c:v>422.08600000000001</c:v>
                </c:pt>
                <c:pt idx="1957">
                  <c:v>420.51299999999998</c:v>
                </c:pt>
                <c:pt idx="1958">
                  <c:v>418.94099999999997</c:v>
                </c:pt>
                <c:pt idx="1959">
                  <c:v>417.36799999999999</c:v>
                </c:pt>
                <c:pt idx="1960">
                  <c:v>415.79500000000002</c:v>
                </c:pt>
                <c:pt idx="1961">
                  <c:v>414.22199999999998</c:v>
                </c:pt>
                <c:pt idx="1962">
                  <c:v>412.649</c:v>
                </c:pt>
                <c:pt idx="1963">
                  <c:v>411.07600000000002</c:v>
                </c:pt>
                <c:pt idx="1964">
                  <c:v>409.50299999999999</c:v>
                </c:pt>
                <c:pt idx="1965">
                  <c:v>407.93</c:v>
                </c:pt>
                <c:pt idx="1966">
                  <c:v>406.358</c:v>
                </c:pt>
                <c:pt idx="1967">
                  <c:v>404.78500000000003</c:v>
                </c:pt>
                <c:pt idx="1968">
                  <c:v>403.21199999999999</c:v>
                </c:pt>
                <c:pt idx="1969">
                  <c:v>401.63900000000001</c:v>
                </c:pt>
                <c:pt idx="1970">
                  <c:v>400.06599999999997</c:v>
                </c:pt>
                <c:pt idx="1971">
                  <c:v>398.49299999999999</c:v>
                </c:pt>
                <c:pt idx="1972">
                  <c:v>396.92</c:v>
                </c:pt>
                <c:pt idx="1973">
                  <c:v>395.34699999999998</c:v>
                </c:pt>
                <c:pt idx="1974">
                  <c:v>393.77499999999998</c:v>
                </c:pt>
                <c:pt idx="1975">
                  <c:v>392.202</c:v>
                </c:pt>
                <c:pt idx="1976">
                  <c:v>390.62900000000002</c:v>
                </c:pt>
                <c:pt idx="1977">
                  <c:v>389.05599999999998</c:v>
                </c:pt>
                <c:pt idx="1978">
                  <c:v>387.483</c:v>
                </c:pt>
                <c:pt idx="1979">
                  <c:v>385.91</c:v>
                </c:pt>
                <c:pt idx="1980">
                  <c:v>384.33699999999999</c:v>
                </c:pt>
                <c:pt idx="1981">
                  <c:v>382.76400000000001</c:v>
                </c:pt>
                <c:pt idx="1982">
                  <c:v>381.19200000000001</c:v>
                </c:pt>
                <c:pt idx="1983">
                  <c:v>379.61900000000003</c:v>
                </c:pt>
                <c:pt idx="1984">
                  <c:v>378.04599999999999</c:v>
                </c:pt>
                <c:pt idx="1985">
                  <c:v>376.47300000000001</c:v>
                </c:pt>
                <c:pt idx="1986">
                  <c:v>374.9</c:v>
                </c:pt>
                <c:pt idx="1987">
                  <c:v>373.327</c:v>
                </c:pt>
                <c:pt idx="1988">
                  <c:v>371.75400000000002</c:v>
                </c:pt>
                <c:pt idx="1989">
                  <c:v>370.18099999999998</c:v>
                </c:pt>
                <c:pt idx="1990">
                  <c:v>368.60899999999998</c:v>
                </c:pt>
                <c:pt idx="1991">
                  <c:v>367.036</c:v>
                </c:pt>
                <c:pt idx="1992">
                  <c:v>365.46300000000002</c:v>
                </c:pt>
                <c:pt idx="1993">
                  <c:v>363.89</c:v>
                </c:pt>
                <c:pt idx="1994">
                  <c:v>362.31700000000001</c:v>
                </c:pt>
                <c:pt idx="1995">
                  <c:v>360.74400000000003</c:v>
                </c:pt>
                <c:pt idx="1996">
                  <c:v>359.17099999999999</c:v>
                </c:pt>
                <c:pt idx="1997">
                  <c:v>357.59800000000001</c:v>
                </c:pt>
                <c:pt idx="1998">
                  <c:v>356.02600000000001</c:v>
                </c:pt>
                <c:pt idx="1999">
                  <c:v>354.45299999999997</c:v>
                </c:pt>
                <c:pt idx="2000">
                  <c:v>352.88</c:v>
                </c:pt>
                <c:pt idx="2001">
                  <c:v>351.30700000000002</c:v>
                </c:pt>
                <c:pt idx="2002">
                  <c:v>349.73399999999998</c:v>
                </c:pt>
                <c:pt idx="2003">
                  <c:v>348.161</c:v>
                </c:pt>
                <c:pt idx="2004">
                  <c:v>346.58800000000002</c:v>
                </c:pt>
                <c:pt idx="2005">
                  <c:v>345.01499999999999</c:v>
                </c:pt>
                <c:pt idx="2006">
                  <c:v>343.44299999999998</c:v>
                </c:pt>
                <c:pt idx="2007">
                  <c:v>341.87</c:v>
                </c:pt>
                <c:pt idx="2008">
                  <c:v>340.29700000000003</c:v>
                </c:pt>
                <c:pt idx="2009">
                  <c:v>338.72399999999999</c:v>
                </c:pt>
                <c:pt idx="2010">
                  <c:v>337.15100000000001</c:v>
                </c:pt>
                <c:pt idx="2011">
                  <c:v>335.57799999999997</c:v>
                </c:pt>
                <c:pt idx="2012">
                  <c:v>334.005</c:v>
                </c:pt>
                <c:pt idx="2013">
                  <c:v>332.43200000000002</c:v>
                </c:pt>
                <c:pt idx="2014">
                  <c:v>330.86</c:v>
                </c:pt>
                <c:pt idx="2015">
                  <c:v>329.28699999999998</c:v>
                </c:pt>
                <c:pt idx="2016">
                  <c:v>327.714</c:v>
                </c:pt>
                <c:pt idx="2017">
                  <c:v>326.14100000000002</c:v>
                </c:pt>
                <c:pt idx="2018">
                  <c:v>324.56799999999998</c:v>
                </c:pt>
                <c:pt idx="2019">
                  <c:v>322.995</c:v>
                </c:pt>
                <c:pt idx="2020">
                  <c:v>321.42200000000003</c:v>
                </c:pt>
                <c:pt idx="2021">
                  <c:v>319.84899999999999</c:v>
                </c:pt>
                <c:pt idx="2022">
                  <c:v>318.27699999999999</c:v>
                </c:pt>
                <c:pt idx="2023">
                  <c:v>316.70400000000001</c:v>
                </c:pt>
                <c:pt idx="2024">
                  <c:v>315.13099999999997</c:v>
                </c:pt>
                <c:pt idx="2025">
                  <c:v>313.55799999999999</c:v>
                </c:pt>
                <c:pt idx="2026">
                  <c:v>311.98500000000001</c:v>
                </c:pt>
                <c:pt idx="2027">
                  <c:v>310.41199999999998</c:v>
                </c:pt>
                <c:pt idx="2028">
                  <c:v>308.839</c:v>
                </c:pt>
                <c:pt idx="2029">
                  <c:v>307.267</c:v>
                </c:pt>
                <c:pt idx="2030">
                  <c:v>305.69400000000002</c:v>
                </c:pt>
                <c:pt idx="2031">
                  <c:v>304.12099999999998</c:v>
                </c:pt>
                <c:pt idx="2032">
                  <c:v>302.548</c:v>
                </c:pt>
                <c:pt idx="2033">
                  <c:v>300.97500000000002</c:v>
                </c:pt>
                <c:pt idx="2034">
                  <c:v>299.40199999999999</c:v>
                </c:pt>
                <c:pt idx="2035">
                  <c:v>297.82900000000001</c:v>
                </c:pt>
                <c:pt idx="2036">
                  <c:v>296.25599999999997</c:v>
                </c:pt>
                <c:pt idx="2037">
                  <c:v>294.68400000000003</c:v>
                </c:pt>
                <c:pt idx="2038">
                  <c:v>293.11099999999999</c:v>
                </c:pt>
                <c:pt idx="2039">
                  <c:v>291.53800000000001</c:v>
                </c:pt>
                <c:pt idx="2040">
                  <c:v>289.96499999999997</c:v>
                </c:pt>
                <c:pt idx="2041">
                  <c:v>288.392</c:v>
                </c:pt>
                <c:pt idx="2042">
                  <c:v>286.81900000000002</c:v>
                </c:pt>
                <c:pt idx="2043">
                  <c:v>285.24599999999998</c:v>
                </c:pt>
                <c:pt idx="2044">
                  <c:v>283.673</c:v>
                </c:pt>
                <c:pt idx="2045">
                  <c:v>282.101</c:v>
                </c:pt>
                <c:pt idx="2046">
                  <c:v>280.52800000000002</c:v>
                </c:pt>
                <c:pt idx="2047">
                  <c:v>278.95499999999998</c:v>
                </c:pt>
                <c:pt idx="2048">
                  <c:v>277.38200000000001</c:v>
                </c:pt>
                <c:pt idx="2049">
                  <c:v>275.80900000000003</c:v>
                </c:pt>
                <c:pt idx="2050">
                  <c:v>274.23599999999999</c:v>
                </c:pt>
                <c:pt idx="2051">
                  <c:v>272.66300000000001</c:v>
                </c:pt>
                <c:pt idx="2052">
                  <c:v>271.08999999999997</c:v>
                </c:pt>
                <c:pt idx="2053">
                  <c:v>269.51799999999997</c:v>
                </c:pt>
                <c:pt idx="2054">
                  <c:v>267.94499999999999</c:v>
                </c:pt>
                <c:pt idx="2055">
                  <c:v>266.37200000000001</c:v>
                </c:pt>
                <c:pt idx="2056">
                  <c:v>264.79899999999998</c:v>
                </c:pt>
                <c:pt idx="2057">
                  <c:v>263.226</c:v>
                </c:pt>
                <c:pt idx="2058">
                  <c:v>261.65300000000002</c:v>
                </c:pt>
                <c:pt idx="2059">
                  <c:v>260.08</c:v>
                </c:pt>
                <c:pt idx="2060">
                  <c:v>258.50700000000001</c:v>
                </c:pt>
                <c:pt idx="2061">
                  <c:v>256.935</c:v>
                </c:pt>
                <c:pt idx="2062">
                  <c:v>255.36199999999999</c:v>
                </c:pt>
                <c:pt idx="2063">
                  <c:v>253.78899999999999</c:v>
                </c:pt>
                <c:pt idx="2064">
                  <c:v>252.21600000000001</c:v>
                </c:pt>
                <c:pt idx="2065">
                  <c:v>250.643</c:v>
                </c:pt>
                <c:pt idx="2066">
                  <c:v>249.07</c:v>
                </c:pt>
                <c:pt idx="2067">
                  <c:v>247.49700000000001</c:v>
                </c:pt>
                <c:pt idx="2068">
                  <c:v>245.92400000000001</c:v>
                </c:pt>
                <c:pt idx="2069">
                  <c:v>244.352</c:v>
                </c:pt>
                <c:pt idx="2070">
                  <c:v>242.779</c:v>
                </c:pt>
                <c:pt idx="2071">
                  <c:v>241.20599999999999</c:v>
                </c:pt>
                <c:pt idx="2072">
                  <c:v>239.63300000000001</c:v>
                </c:pt>
                <c:pt idx="2073">
                  <c:v>238.06</c:v>
                </c:pt>
                <c:pt idx="2074">
                  <c:v>236.48699999999999</c:v>
                </c:pt>
                <c:pt idx="2075">
                  <c:v>234.91399999999999</c:v>
                </c:pt>
                <c:pt idx="2076">
                  <c:v>233.34100000000001</c:v>
                </c:pt>
                <c:pt idx="2077">
                  <c:v>231.76900000000001</c:v>
                </c:pt>
                <c:pt idx="2078">
                  <c:v>230.196</c:v>
                </c:pt>
                <c:pt idx="2079">
                  <c:v>228.62299999999999</c:v>
                </c:pt>
                <c:pt idx="2080">
                  <c:v>227.05</c:v>
                </c:pt>
                <c:pt idx="2081">
                  <c:v>225.477</c:v>
                </c:pt>
                <c:pt idx="2082">
                  <c:v>223.904</c:v>
                </c:pt>
                <c:pt idx="2083">
                  <c:v>222.33099999999999</c:v>
                </c:pt>
                <c:pt idx="2084">
                  <c:v>220.75800000000001</c:v>
                </c:pt>
                <c:pt idx="2085">
                  <c:v>219.18600000000001</c:v>
                </c:pt>
                <c:pt idx="2086">
                  <c:v>217.613</c:v>
                </c:pt>
                <c:pt idx="2087">
                  <c:v>216.04</c:v>
                </c:pt>
                <c:pt idx="2088">
                  <c:v>214.46700000000001</c:v>
                </c:pt>
                <c:pt idx="2089">
                  <c:v>212.89400000000001</c:v>
                </c:pt>
                <c:pt idx="2090">
                  <c:v>211.321</c:v>
                </c:pt>
                <c:pt idx="2091">
                  <c:v>209.74799999999999</c:v>
                </c:pt>
                <c:pt idx="2092">
                  <c:v>208.17500000000001</c:v>
                </c:pt>
                <c:pt idx="2093">
                  <c:v>206.60300000000001</c:v>
                </c:pt>
                <c:pt idx="2094">
                  <c:v>205.03</c:v>
                </c:pt>
                <c:pt idx="2095">
                  <c:v>203.45699999999999</c:v>
                </c:pt>
                <c:pt idx="2096">
                  <c:v>201.88399999999999</c:v>
                </c:pt>
              </c:numCache>
            </c:numRef>
          </c:xVal>
          <c:yVal>
            <c:numRef>
              <c:f>'Batch #XXXX'!$C$52:$C$2148</c:f>
              <c:numCache>
                <c:formatCode>0.00000</c:formatCode>
                <c:ptCount val="2097"/>
                <c:pt idx="0">
                  <c:v>1.6074555E-3</c:v>
                </c:pt>
                <c:pt idx="1">
                  <c:v>1.9920551E-3</c:v>
                </c:pt>
                <c:pt idx="2">
                  <c:v>-1.4462709E-3</c:v>
                </c:pt>
                <c:pt idx="3">
                  <c:v>1.0464815000000001E-3</c:v>
                </c:pt>
                <c:pt idx="4">
                  <c:v>1.1746453000000001E-3</c:v>
                </c:pt>
                <c:pt idx="5">
                  <c:v>-1.3900704999999999E-3</c:v>
                </c:pt>
                <c:pt idx="6">
                  <c:v>2.8305667999999999E-3</c:v>
                </c:pt>
                <c:pt idx="7">
                  <c:v>3.7722883E-3</c:v>
                </c:pt>
                <c:pt idx="8">
                  <c:v>3.1784462000000002E-3</c:v>
                </c:pt>
                <c:pt idx="9">
                  <c:v>2.4444305999999998E-3</c:v>
                </c:pt>
                <c:pt idx="10">
                  <c:v>-2.1026351E-4</c:v>
                </c:pt>
                <c:pt idx="11">
                  <c:v>1.7181192E-3</c:v>
                </c:pt>
                <c:pt idx="12">
                  <c:v>6.7673926E-5</c:v>
                </c:pt>
                <c:pt idx="13">
                  <c:v>3.9010093999999998E-4</c:v>
                </c:pt>
                <c:pt idx="14">
                  <c:v>7.2870236999999999E-3</c:v>
                </c:pt>
                <c:pt idx="15">
                  <c:v>2.6871388000000002E-3</c:v>
                </c:pt>
                <c:pt idx="16">
                  <c:v>4.4089840999999999E-3</c:v>
                </c:pt>
                <c:pt idx="17">
                  <c:v>3.0756019000000002E-3</c:v>
                </c:pt>
                <c:pt idx="18">
                  <c:v>1.8748791999999999E-3</c:v>
                </c:pt>
                <c:pt idx="19">
                  <c:v>3.0377999000000002E-3</c:v>
                </c:pt>
                <c:pt idx="20">
                  <c:v>3.9921738999999998E-3</c:v>
                </c:pt>
                <c:pt idx="21">
                  <c:v>5.5706428999999997E-3</c:v>
                </c:pt>
                <c:pt idx="22">
                  <c:v>7.8529360999999992E-3</c:v>
                </c:pt>
                <c:pt idx="23">
                  <c:v>2.8096774000000001E-3</c:v>
                </c:pt>
                <c:pt idx="24">
                  <c:v>6.5788319999999996E-5</c:v>
                </c:pt>
                <c:pt idx="25">
                  <c:v>5.0092253000000005E-4</c:v>
                </c:pt>
                <c:pt idx="26">
                  <c:v>4.4502543000000004E-3</c:v>
                </c:pt>
                <c:pt idx="27">
                  <c:v>4.9761038999999998E-3</c:v>
                </c:pt>
                <c:pt idx="28">
                  <c:v>2.7786931000000001E-3</c:v>
                </c:pt>
                <c:pt idx="29">
                  <c:v>2.4932628999999999E-3</c:v>
                </c:pt>
                <c:pt idx="30">
                  <c:v>1.9116254E-3</c:v>
                </c:pt>
                <c:pt idx="31">
                  <c:v>3.2483118999999998E-4</c:v>
                </c:pt>
                <c:pt idx="32">
                  <c:v>-2.5754743E-3</c:v>
                </c:pt>
                <c:pt idx="33">
                  <c:v>5.247743E-3</c:v>
                </c:pt>
                <c:pt idx="34">
                  <c:v>5.5448696999999998E-3</c:v>
                </c:pt>
                <c:pt idx="35">
                  <c:v>2.8769433E-3</c:v>
                </c:pt>
                <c:pt idx="36">
                  <c:v>2.4853439E-3</c:v>
                </c:pt>
                <c:pt idx="37">
                  <c:v>5.5018543000000001E-3</c:v>
                </c:pt>
                <c:pt idx="38">
                  <c:v>1.6086129E-3</c:v>
                </c:pt>
                <c:pt idx="39">
                  <c:v>3.5387514999999999E-3</c:v>
                </c:pt>
                <c:pt idx="40">
                  <c:v>5.0522767999999999E-3</c:v>
                </c:pt>
                <c:pt idx="41">
                  <c:v>4.3287309999999997E-3</c:v>
                </c:pt>
                <c:pt idx="42">
                  <c:v>5.9886033E-3</c:v>
                </c:pt>
                <c:pt idx="43">
                  <c:v>8.9373277000000001E-4</c:v>
                </c:pt>
                <c:pt idx="44">
                  <c:v>5.5786250999999999E-3</c:v>
                </c:pt>
                <c:pt idx="45">
                  <c:v>4.6362512000000002E-3</c:v>
                </c:pt>
                <c:pt idx="46">
                  <c:v>4.5260316E-3</c:v>
                </c:pt>
                <c:pt idx="47">
                  <c:v>7.3312856999999997E-3</c:v>
                </c:pt>
                <c:pt idx="48">
                  <c:v>7.6360404000000003E-3</c:v>
                </c:pt>
                <c:pt idx="49">
                  <c:v>3.6483828999999998E-3</c:v>
                </c:pt>
                <c:pt idx="50">
                  <c:v>3.0182628000000001E-3</c:v>
                </c:pt>
                <c:pt idx="51">
                  <c:v>6.1845583999999999E-3</c:v>
                </c:pt>
                <c:pt idx="52">
                  <c:v>6.4458403999999997E-3</c:v>
                </c:pt>
                <c:pt idx="53">
                  <c:v>6.9230144E-3</c:v>
                </c:pt>
                <c:pt idx="54">
                  <c:v>2.8881289000000001E-3</c:v>
                </c:pt>
                <c:pt idx="55">
                  <c:v>1.7984881E-3</c:v>
                </c:pt>
                <c:pt idx="56">
                  <c:v>5.8847976999999996E-3</c:v>
                </c:pt>
                <c:pt idx="57">
                  <c:v>4.8657628999999999E-3</c:v>
                </c:pt>
                <c:pt idx="58">
                  <c:v>3.3698667999999998E-3</c:v>
                </c:pt>
                <c:pt idx="59">
                  <c:v>7.2609655999999996E-3</c:v>
                </c:pt>
                <c:pt idx="60">
                  <c:v>7.2390140000000002E-3</c:v>
                </c:pt>
                <c:pt idx="61">
                  <c:v>4.8371137000000003E-3</c:v>
                </c:pt>
                <c:pt idx="62">
                  <c:v>6.8534269E-3</c:v>
                </c:pt>
                <c:pt idx="63">
                  <c:v>7.1076636000000004E-3</c:v>
                </c:pt>
                <c:pt idx="64">
                  <c:v>4.6299603999999999E-3</c:v>
                </c:pt>
                <c:pt idx="65">
                  <c:v>1.7320180000000001E-3</c:v>
                </c:pt>
                <c:pt idx="66">
                  <c:v>3.6445675999999998E-3</c:v>
                </c:pt>
                <c:pt idx="67">
                  <c:v>1.0386982000000001E-3</c:v>
                </c:pt>
                <c:pt idx="68">
                  <c:v>3.2978712E-3</c:v>
                </c:pt>
                <c:pt idx="69">
                  <c:v>2.2292783E-3</c:v>
                </c:pt>
                <c:pt idx="70">
                  <c:v>5.5059538999999999E-3</c:v>
                </c:pt>
                <c:pt idx="71">
                  <c:v>1.8494507999999999E-3</c:v>
                </c:pt>
                <c:pt idx="72">
                  <c:v>7.4048493999999999E-3</c:v>
                </c:pt>
                <c:pt idx="73">
                  <c:v>3.4145963999999999E-3</c:v>
                </c:pt>
                <c:pt idx="74">
                  <c:v>8.9639911000000006E-3</c:v>
                </c:pt>
                <c:pt idx="75">
                  <c:v>3.6385099000000001E-3</c:v>
                </c:pt>
                <c:pt idx="76">
                  <c:v>3.4425049000000002E-3</c:v>
                </c:pt>
                <c:pt idx="77">
                  <c:v>3.3593852E-3</c:v>
                </c:pt>
                <c:pt idx="78">
                  <c:v>3.4974456999999999E-3</c:v>
                </c:pt>
                <c:pt idx="79">
                  <c:v>4.9114489000000004E-3</c:v>
                </c:pt>
                <c:pt idx="80">
                  <c:v>7.7527973000000002E-3</c:v>
                </c:pt>
                <c:pt idx="81">
                  <c:v>5.3470840000000002E-3</c:v>
                </c:pt>
                <c:pt idx="82">
                  <c:v>9.0833595000000007E-3</c:v>
                </c:pt>
                <c:pt idx="83">
                  <c:v>1.6010068999999998E-2</c:v>
                </c:pt>
                <c:pt idx="84">
                  <c:v>8.5852658999999998E-3</c:v>
                </c:pt>
                <c:pt idx="85">
                  <c:v>1.0695324000000001E-2</c:v>
                </c:pt>
                <c:pt idx="86">
                  <c:v>6.0247510000000001E-3</c:v>
                </c:pt>
                <c:pt idx="87">
                  <c:v>8.6450924999999998E-3</c:v>
                </c:pt>
                <c:pt idx="88">
                  <c:v>9.1669523999999992E-3</c:v>
                </c:pt>
                <c:pt idx="89">
                  <c:v>1.5428976E-2</c:v>
                </c:pt>
                <c:pt idx="90">
                  <c:v>1.0197970000000001E-2</c:v>
                </c:pt>
                <c:pt idx="91">
                  <c:v>1.3493644000000001E-2</c:v>
                </c:pt>
                <c:pt idx="92">
                  <c:v>1.6791079E-2</c:v>
                </c:pt>
                <c:pt idx="93">
                  <c:v>1.7668468999999999E-2</c:v>
                </c:pt>
                <c:pt idx="94">
                  <c:v>1.423864E-2</c:v>
                </c:pt>
                <c:pt idx="95">
                  <c:v>1.7950271E-2</c:v>
                </c:pt>
                <c:pt idx="96">
                  <c:v>1.6365998999999999E-2</c:v>
                </c:pt>
                <c:pt idx="97">
                  <c:v>1.7801457E-2</c:v>
                </c:pt>
                <c:pt idx="98">
                  <c:v>2.1901675999999998E-2</c:v>
                </c:pt>
                <c:pt idx="99">
                  <c:v>2.1577998000000001E-2</c:v>
                </c:pt>
                <c:pt idx="100">
                  <c:v>2.1766989E-2</c:v>
                </c:pt>
                <c:pt idx="101">
                  <c:v>2.3124925000000001E-2</c:v>
                </c:pt>
                <c:pt idx="102">
                  <c:v>2.6552479E-2</c:v>
                </c:pt>
                <c:pt idx="103">
                  <c:v>2.6833896999999999E-2</c:v>
                </c:pt>
                <c:pt idx="104">
                  <c:v>2.9826776999999999E-2</c:v>
                </c:pt>
                <c:pt idx="105">
                  <c:v>3.2658655000000002E-2</c:v>
                </c:pt>
                <c:pt idx="106">
                  <c:v>3.2492819999999999E-2</c:v>
                </c:pt>
                <c:pt idx="107">
                  <c:v>3.3960347000000002E-2</c:v>
                </c:pt>
                <c:pt idx="108">
                  <c:v>3.9229495000000003E-2</c:v>
                </c:pt>
                <c:pt idx="109">
                  <c:v>4.0058709999999997E-2</c:v>
                </c:pt>
                <c:pt idx="110">
                  <c:v>4.5114909000000002E-2</c:v>
                </c:pt>
                <c:pt idx="111">
                  <c:v>4.7663378999999999E-2</c:v>
                </c:pt>
                <c:pt idx="112">
                  <c:v>5.2081516000000001E-2</c:v>
                </c:pt>
                <c:pt idx="113">
                  <c:v>5.7089879000000003E-2</c:v>
                </c:pt>
                <c:pt idx="114">
                  <c:v>4.9516088E-2</c:v>
                </c:pt>
                <c:pt idx="115">
                  <c:v>6.3564497999999997E-2</c:v>
                </c:pt>
                <c:pt idx="116">
                  <c:v>6.6778887999999995E-2</c:v>
                </c:pt>
                <c:pt idx="117">
                  <c:v>7.4565608000000005E-2</c:v>
                </c:pt>
                <c:pt idx="118">
                  <c:v>8.0108587999999994E-2</c:v>
                </c:pt>
                <c:pt idx="119">
                  <c:v>8.5406128999999997E-2</c:v>
                </c:pt>
                <c:pt idx="120">
                  <c:v>8.8000220000000004E-2</c:v>
                </c:pt>
                <c:pt idx="121">
                  <c:v>9.7045160000000005E-2</c:v>
                </c:pt>
                <c:pt idx="122">
                  <c:v>0.10283162999999999</c:v>
                </c:pt>
                <c:pt idx="123">
                  <c:v>0.10301942</c:v>
                </c:pt>
                <c:pt idx="124">
                  <c:v>0.10245414999999999</c:v>
                </c:pt>
                <c:pt idx="125">
                  <c:v>9.3230542999999999E-2</c:v>
                </c:pt>
                <c:pt idx="126">
                  <c:v>9.3056252000000006E-2</c:v>
                </c:pt>
                <c:pt idx="127">
                  <c:v>8.7794907000000005E-2</c:v>
                </c:pt>
                <c:pt idx="128">
                  <c:v>8.6352783000000002E-2</c:v>
                </c:pt>
                <c:pt idx="129">
                  <c:v>8.1177107999999998E-2</c:v>
                </c:pt>
                <c:pt idx="130">
                  <c:v>7.5888081999999996E-2</c:v>
                </c:pt>
                <c:pt idx="131">
                  <c:v>6.4287484000000006E-2</c:v>
                </c:pt>
                <c:pt idx="132">
                  <c:v>5.9699864999999998E-2</c:v>
                </c:pt>
                <c:pt idx="133">
                  <c:v>5.9083446999999997E-2</c:v>
                </c:pt>
                <c:pt idx="134">
                  <c:v>5.4300042999999999E-2</c:v>
                </c:pt>
                <c:pt idx="135">
                  <c:v>4.9019403000000003E-2</c:v>
                </c:pt>
                <c:pt idx="136">
                  <c:v>4.7533507000000003E-2</c:v>
                </c:pt>
                <c:pt idx="137">
                  <c:v>4.1337696E-2</c:v>
                </c:pt>
                <c:pt idx="138">
                  <c:v>3.9834675E-2</c:v>
                </c:pt>
                <c:pt idx="139">
                  <c:v>3.5881800999999998E-2</c:v>
                </c:pt>
                <c:pt idx="140">
                  <c:v>3.3738441000000001E-2</c:v>
                </c:pt>
                <c:pt idx="141">
                  <c:v>3.5805331000000003E-2</c:v>
                </c:pt>
                <c:pt idx="142">
                  <c:v>3.2142258E-2</c:v>
                </c:pt>
                <c:pt idx="143">
                  <c:v>3.3738298E-2</c:v>
                </c:pt>
                <c:pt idx="144">
                  <c:v>3.3284147E-2</c:v>
                </c:pt>
                <c:pt idx="145">
                  <c:v>2.9745758000000001E-2</c:v>
                </c:pt>
                <c:pt idx="146">
                  <c:v>2.4455076999999999E-2</c:v>
                </c:pt>
                <c:pt idx="147">
                  <c:v>2.5223224999999998E-2</c:v>
                </c:pt>
                <c:pt idx="148">
                  <c:v>2.4140477E-2</c:v>
                </c:pt>
                <c:pt idx="149">
                  <c:v>2.4253344E-2</c:v>
                </c:pt>
                <c:pt idx="150">
                  <c:v>1.9437251999999999E-2</c:v>
                </c:pt>
                <c:pt idx="151">
                  <c:v>2.0537011000000001E-2</c:v>
                </c:pt>
                <c:pt idx="152">
                  <c:v>1.9992040999999999E-2</c:v>
                </c:pt>
                <c:pt idx="153">
                  <c:v>1.6201896E-2</c:v>
                </c:pt>
                <c:pt idx="154">
                  <c:v>2.1348177999999999E-2</c:v>
                </c:pt>
                <c:pt idx="155">
                  <c:v>2.1794075999999999E-2</c:v>
                </c:pt>
                <c:pt idx="156">
                  <c:v>1.4547424E-2</c:v>
                </c:pt>
                <c:pt idx="157">
                  <c:v>1.6529109E-2</c:v>
                </c:pt>
                <c:pt idx="158">
                  <c:v>1.5680315E-2</c:v>
                </c:pt>
                <c:pt idx="159">
                  <c:v>1.2965351E-2</c:v>
                </c:pt>
                <c:pt idx="160">
                  <c:v>1.1228281999999999E-2</c:v>
                </c:pt>
                <c:pt idx="161">
                  <c:v>1.4345056E-2</c:v>
                </c:pt>
                <c:pt idx="162">
                  <c:v>1.1359784E-2</c:v>
                </c:pt>
                <c:pt idx="163">
                  <c:v>1.3583487E-2</c:v>
                </c:pt>
                <c:pt idx="164">
                  <c:v>1.1456516999999999E-2</c:v>
                </c:pt>
                <c:pt idx="165">
                  <c:v>9.8892061000000007E-3</c:v>
                </c:pt>
                <c:pt idx="166">
                  <c:v>8.7381300000000002E-3</c:v>
                </c:pt>
                <c:pt idx="167">
                  <c:v>1.2352998E-2</c:v>
                </c:pt>
                <c:pt idx="168">
                  <c:v>8.4933690000000006E-3</c:v>
                </c:pt>
                <c:pt idx="169">
                  <c:v>8.8595966000000002E-3</c:v>
                </c:pt>
                <c:pt idx="170">
                  <c:v>6.3998359000000003E-3</c:v>
                </c:pt>
                <c:pt idx="171">
                  <c:v>6.3749404000000001E-3</c:v>
                </c:pt>
                <c:pt idx="172">
                  <c:v>6.9888898999999997E-3</c:v>
                </c:pt>
                <c:pt idx="173">
                  <c:v>6.9557875999999999E-3</c:v>
                </c:pt>
                <c:pt idx="174">
                  <c:v>3.4267579000000002E-3</c:v>
                </c:pt>
                <c:pt idx="175">
                  <c:v>8.9988447999999992E-3</c:v>
                </c:pt>
                <c:pt idx="176">
                  <c:v>4.6429124999999996E-3</c:v>
                </c:pt>
                <c:pt idx="177">
                  <c:v>8.0267334999999992E-3</c:v>
                </c:pt>
                <c:pt idx="178">
                  <c:v>9.6148398000000003E-3</c:v>
                </c:pt>
                <c:pt idx="179">
                  <c:v>8.9393661999999999E-3</c:v>
                </c:pt>
                <c:pt idx="180">
                  <c:v>9.4501700000000008E-3</c:v>
                </c:pt>
                <c:pt idx="181">
                  <c:v>7.413434E-3</c:v>
                </c:pt>
                <c:pt idx="182">
                  <c:v>7.5537957999999997E-3</c:v>
                </c:pt>
                <c:pt idx="183">
                  <c:v>6.6828084999999999E-3</c:v>
                </c:pt>
                <c:pt idx="184">
                  <c:v>5.1239388E-3</c:v>
                </c:pt>
                <c:pt idx="185">
                  <c:v>1.5242026999999999E-3</c:v>
                </c:pt>
                <c:pt idx="186">
                  <c:v>5.3931439999999999E-3</c:v>
                </c:pt>
                <c:pt idx="187">
                  <c:v>9.8665993000000007E-3</c:v>
                </c:pt>
                <c:pt idx="188">
                  <c:v>2.9096032999999999E-3</c:v>
                </c:pt>
                <c:pt idx="189">
                  <c:v>3.8161139999999998E-3</c:v>
                </c:pt>
                <c:pt idx="190">
                  <c:v>6.3424772999999997E-3</c:v>
                </c:pt>
                <c:pt idx="191">
                  <c:v>8.4996156999999992E-3</c:v>
                </c:pt>
                <c:pt idx="192">
                  <c:v>4.7093361999999998E-3</c:v>
                </c:pt>
                <c:pt idx="193">
                  <c:v>5.8531267999999996E-3</c:v>
                </c:pt>
                <c:pt idx="194">
                  <c:v>6.2681359999999997E-3</c:v>
                </c:pt>
                <c:pt idx="195">
                  <c:v>4.4466408000000002E-3</c:v>
                </c:pt>
                <c:pt idx="196">
                  <c:v>5.7217422000000002E-3</c:v>
                </c:pt>
                <c:pt idx="197">
                  <c:v>5.3949554999999996E-3</c:v>
                </c:pt>
                <c:pt idx="198">
                  <c:v>-1.6291618999999999E-3</c:v>
                </c:pt>
                <c:pt idx="199">
                  <c:v>3.5202832E-3</c:v>
                </c:pt>
                <c:pt idx="200">
                  <c:v>4.7851444999999996E-3</c:v>
                </c:pt>
                <c:pt idx="201">
                  <c:v>5.8453647000000003E-3</c:v>
                </c:pt>
                <c:pt idx="202">
                  <c:v>2.6821852000000002E-3</c:v>
                </c:pt>
                <c:pt idx="203">
                  <c:v>2.4967749000000001E-3</c:v>
                </c:pt>
                <c:pt idx="204">
                  <c:v>5.0161852999999999E-3</c:v>
                </c:pt>
                <c:pt idx="205">
                  <c:v>3.1814033999999999E-3</c:v>
                </c:pt>
                <c:pt idx="206">
                  <c:v>3.3701226999999998E-4</c:v>
                </c:pt>
                <c:pt idx="207">
                  <c:v>5.0820930999999998E-3</c:v>
                </c:pt>
                <c:pt idx="208">
                  <c:v>1.7229844E-3</c:v>
                </c:pt>
                <c:pt idx="209">
                  <c:v>4.369784E-4</c:v>
                </c:pt>
                <c:pt idx="210">
                  <c:v>4.5633968999999998E-3</c:v>
                </c:pt>
                <c:pt idx="211">
                  <c:v>2.9920446000000002E-4</c:v>
                </c:pt>
                <c:pt idx="212">
                  <c:v>5.4193546999999997E-4</c:v>
                </c:pt>
                <c:pt idx="213">
                  <c:v>-1.6587666000000001E-3</c:v>
                </c:pt>
                <c:pt idx="214">
                  <c:v>8.6443065999999998E-4</c:v>
                </c:pt>
                <c:pt idx="215">
                  <c:v>-6.7968274999999996E-5</c:v>
                </c:pt>
                <c:pt idx="216">
                  <c:v>1.1977091E-3</c:v>
                </c:pt>
                <c:pt idx="217">
                  <c:v>4.2676056999999996E-3</c:v>
                </c:pt>
                <c:pt idx="218">
                  <c:v>-1.6939481000000001E-5</c:v>
                </c:pt>
                <c:pt idx="219">
                  <c:v>1.6640971E-3</c:v>
                </c:pt>
                <c:pt idx="220">
                  <c:v>3.5352347000000002E-3</c:v>
                </c:pt>
                <c:pt idx="221">
                  <c:v>3.4972464E-3</c:v>
                </c:pt>
                <c:pt idx="222">
                  <c:v>2.9245427999999999E-3</c:v>
                </c:pt>
                <c:pt idx="223">
                  <c:v>3.4954168000000003E-4</c:v>
                </c:pt>
                <c:pt idx="224">
                  <c:v>4.0011246999999998E-3</c:v>
                </c:pt>
                <c:pt idx="225">
                  <c:v>-5.7734479999999996E-3</c:v>
                </c:pt>
                <c:pt idx="226">
                  <c:v>7.6841414000000004E-3</c:v>
                </c:pt>
                <c:pt idx="227">
                  <c:v>-9.4993425999999995E-5</c:v>
                </c:pt>
                <c:pt idx="228">
                  <c:v>-8.8278531000000003E-4</c:v>
                </c:pt>
                <c:pt idx="229">
                  <c:v>5.1015872000000004E-3</c:v>
                </c:pt>
                <c:pt idx="230">
                  <c:v>9.3203005999999994E-3</c:v>
                </c:pt>
                <c:pt idx="231">
                  <c:v>9.5778948000000005E-4</c:v>
                </c:pt>
                <c:pt idx="232">
                  <c:v>5.2512606999999996E-3</c:v>
                </c:pt>
                <c:pt idx="233">
                  <c:v>2.9249774000000002E-3</c:v>
                </c:pt>
                <c:pt idx="234">
                  <c:v>3.4934259E-3</c:v>
                </c:pt>
                <c:pt idx="235">
                  <c:v>3.6360272000000001E-3</c:v>
                </c:pt>
                <c:pt idx="236">
                  <c:v>4.9674858999999997E-3</c:v>
                </c:pt>
                <c:pt idx="237">
                  <c:v>6.1085206999999999E-3</c:v>
                </c:pt>
                <c:pt idx="238">
                  <c:v>2.6869443999999998E-3</c:v>
                </c:pt>
                <c:pt idx="239">
                  <c:v>6.0397332000000003E-3</c:v>
                </c:pt>
                <c:pt idx="240">
                  <c:v>3.2817459999999999E-3</c:v>
                </c:pt>
                <c:pt idx="241">
                  <c:v>4.672397E-3</c:v>
                </c:pt>
                <c:pt idx="242">
                  <c:v>6.8970955000000004E-3</c:v>
                </c:pt>
                <c:pt idx="243">
                  <c:v>4.4580664000000002E-3</c:v>
                </c:pt>
                <c:pt idx="244">
                  <c:v>2.9403379999999998E-3</c:v>
                </c:pt>
                <c:pt idx="245">
                  <c:v>8.7336811999999993E-3</c:v>
                </c:pt>
                <c:pt idx="246">
                  <c:v>6.1349109000000002E-3</c:v>
                </c:pt>
                <c:pt idx="247">
                  <c:v>6.9925880000000001E-3</c:v>
                </c:pt>
                <c:pt idx="248">
                  <c:v>2.8690312999999999E-3</c:v>
                </c:pt>
                <c:pt idx="249">
                  <c:v>8.1530995000000002E-3</c:v>
                </c:pt>
                <c:pt idx="250">
                  <c:v>7.9376615000000001E-3</c:v>
                </c:pt>
                <c:pt idx="251">
                  <c:v>3.5565638999999999E-3</c:v>
                </c:pt>
                <c:pt idx="252">
                  <c:v>4.4894749000000001E-3</c:v>
                </c:pt>
                <c:pt idx="253">
                  <c:v>7.3606549999999998E-3</c:v>
                </c:pt>
                <c:pt idx="254">
                  <c:v>1.5403533000000001E-2</c:v>
                </c:pt>
                <c:pt idx="255">
                  <c:v>1.5690901E-2</c:v>
                </c:pt>
                <c:pt idx="256">
                  <c:v>8.1433427000000003E-3</c:v>
                </c:pt>
                <c:pt idx="257">
                  <c:v>9.7594377E-3</c:v>
                </c:pt>
                <c:pt idx="258">
                  <c:v>1.1071276999999999E-2</c:v>
                </c:pt>
                <c:pt idx="259">
                  <c:v>2.0817366E-3</c:v>
                </c:pt>
                <c:pt idx="260">
                  <c:v>7.4663378000000002E-3</c:v>
                </c:pt>
                <c:pt idx="261">
                  <c:v>9.4865278000000001E-3</c:v>
                </c:pt>
                <c:pt idx="262">
                  <c:v>1.211629E-2</c:v>
                </c:pt>
                <c:pt idx="263">
                  <c:v>1.0706059E-2</c:v>
                </c:pt>
                <c:pt idx="264">
                  <c:v>8.3385266999999996E-3</c:v>
                </c:pt>
                <c:pt idx="265">
                  <c:v>9.2760763999999996E-3</c:v>
                </c:pt>
                <c:pt idx="266">
                  <c:v>1.1092632E-2</c:v>
                </c:pt>
                <c:pt idx="267">
                  <c:v>8.1236923000000006E-3</c:v>
                </c:pt>
                <c:pt idx="268">
                  <c:v>9.7794413000000004E-3</c:v>
                </c:pt>
                <c:pt idx="269">
                  <c:v>1.2796676999999999E-2</c:v>
                </c:pt>
                <c:pt idx="270">
                  <c:v>1.4972345E-2</c:v>
                </c:pt>
                <c:pt idx="271">
                  <c:v>1.4557643E-2</c:v>
                </c:pt>
                <c:pt idx="272">
                  <c:v>7.7857129999999997E-3</c:v>
                </c:pt>
                <c:pt idx="273">
                  <c:v>7.9492216000000004E-3</c:v>
                </c:pt>
                <c:pt idx="274">
                  <c:v>1.1261583E-2</c:v>
                </c:pt>
                <c:pt idx="275">
                  <c:v>1.6102195E-2</c:v>
                </c:pt>
                <c:pt idx="276">
                  <c:v>1.7078014999999998E-2</c:v>
                </c:pt>
                <c:pt idx="277">
                  <c:v>6.5285884000000002E-3</c:v>
                </c:pt>
                <c:pt idx="278">
                  <c:v>4.1998043000000002E-3</c:v>
                </c:pt>
                <c:pt idx="279">
                  <c:v>8.7629970999999994E-3</c:v>
                </c:pt>
                <c:pt idx="280">
                  <c:v>9.9402846E-3</c:v>
                </c:pt>
                <c:pt idx="281">
                  <c:v>1.1220071E-2</c:v>
                </c:pt>
                <c:pt idx="282">
                  <c:v>8.4354832999999994E-3</c:v>
                </c:pt>
                <c:pt idx="283">
                  <c:v>1.1918712999999999E-2</c:v>
                </c:pt>
                <c:pt idx="284">
                  <c:v>1.3490375000000001E-2</c:v>
                </c:pt>
                <c:pt idx="285">
                  <c:v>7.9185667000000008E-3</c:v>
                </c:pt>
                <c:pt idx="286">
                  <c:v>1.0070365E-2</c:v>
                </c:pt>
                <c:pt idx="287">
                  <c:v>1.1363741E-2</c:v>
                </c:pt>
                <c:pt idx="288">
                  <c:v>8.8847522000000002E-3</c:v>
                </c:pt>
                <c:pt idx="289">
                  <c:v>9.9989640000000008E-3</c:v>
                </c:pt>
                <c:pt idx="290">
                  <c:v>1.261775E-2</c:v>
                </c:pt>
                <c:pt idx="291">
                  <c:v>9.7241154000000003E-3</c:v>
                </c:pt>
                <c:pt idx="292">
                  <c:v>1.2852847000000001E-2</c:v>
                </c:pt>
                <c:pt idx="293">
                  <c:v>1.4014993E-2</c:v>
                </c:pt>
                <c:pt idx="294">
                  <c:v>1.1825995000000001E-2</c:v>
                </c:pt>
                <c:pt idx="295">
                  <c:v>7.4136041999999999E-3</c:v>
                </c:pt>
                <c:pt idx="296">
                  <c:v>1.5007151999999999E-2</c:v>
                </c:pt>
                <c:pt idx="297">
                  <c:v>1.5519721E-2</c:v>
                </c:pt>
                <c:pt idx="298">
                  <c:v>6.6761030999999997E-3</c:v>
                </c:pt>
                <c:pt idx="299">
                  <c:v>1.1874274000000001E-2</c:v>
                </c:pt>
                <c:pt idx="300">
                  <c:v>1.4600488E-2</c:v>
                </c:pt>
                <c:pt idx="301">
                  <c:v>1.7081391000000001E-2</c:v>
                </c:pt>
                <c:pt idx="302">
                  <c:v>1.2439374E-2</c:v>
                </c:pt>
                <c:pt idx="303">
                  <c:v>1.6484509000000001E-2</c:v>
                </c:pt>
                <c:pt idx="304">
                  <c:v>1.9378560999999999E-2</c:v>
                </c:pt>
                <c:pt idx="305">
                  <c:v>2.0636576E-2</c:v>
                </c:pt>
                <c:pt idx="306">
                  <c:v>2.4887322999999999E-2</c:v>
                </c:pt>
                <c:pt idx="307">
                  <c:v>3.0040477999999999E-2</c:v>
                </c:pt>
                <c:pt idx="308">
                  <c:v>3.2489522E-2</c:v>
                </c:pt>
                <c:pt idx="309">
                  <c:v>2.5221153999999999E-2</c:v>
                </c:pt>
                <c:pt idx="310">
                  <c:v>2.3209237000000001E-2</c:v>
                </c:pt>
                <c:pt idx="311">
                  <c:v>3.1415163000000003E-2</c:v>
                </c:pt>
                <c:pt idx="312">
                  <c:v>3.5698768999999998E-2</c:v>
                </c:pt>
                <c:pt idx="313">
                  <c:v>3.2670418999999999E-2</c:v>
                </c:pt>
                <c:pt idx="314">
                  <c:v>3.0583603000000001E-2</c:v>
                </c:pt>
                <c:pt idx="315">
                  <c:v>4.1443109999999998E-2</c:v>
                </c:pt>
                <c:pt idx="316">
                  <c:v>3.5786102E-2</c:v>
                </c:pt>
                <c:pt idx="317">
                  <c:v>4.4295328000000002E-2</c:v>
                </c:pt>
                <c:pt idx="318">
                  <c:v>4.9266397000000003E-2</c:v>
                </c:pt>
                <c:pt idx="319">
                  <c:v>4.4481132999999999E-2</c:v>
                </c:pt>
                <c:pt idx="320">
                  <c:v>5.1650614999999997E-2</c:v>
                </c:pt>
                <c:pt idx="321">
                  <c:v>5.1525438999999999E-2</c:v>
                </c:pt>
                <c:pt idx="322">
                  <c:v>5.4636682999999998E-2</c:v>
                </c:pt>
                <c:pt idx="323">
                  <c:v>5.7864341999999999E-2</c:v>
                </c:pt>
                <c:pt idx="324">
                  <c:v>6.8724993999999998E-2</c:v>
                </c:pt>
                <c:pt idx="325">
                  <c:v>7.4611324000000007E-2</c:v>
                </c:pt>
                <c:pt idx="326">
                  <c:v>8.4888832999999997E-2</c:v>
                </c:pt>
                <c:pt idx="327">
                  <c:v>9.4423514E-2</c:v>
                </c:pt>
                <c:pt idx="328">
                  <c:v>0.10276971999999999</c:v>
                </c:pt>
                <c:pt idx="329">
                  <c:v>0.10141219999999999</c:v>
                </c:pt>
                <c:pt idx="330">
                  <c:v>0.10705386</c:v>
                </c:pt>
                <c:pt idx="331">
                  <c:v>0.12048533</c:v>
                </c:pt>
                <c:pt idx="332">
                  <c:v>0.14531174999999999</c:v>
                </c:pt>
                <c:pt idx="333">
                  <c:v>0.15470623</c:v>
                </c:pt>
                <c:pt idx="334">
                  <c:v>0.17074121</c:v>
                </c:pt>
                <c:pt idx="335">
                  <c:v>0.18369875999999999</c:v>
                </c:pt>
                <c:pt idx="336">
                  <c:v>0.19219839</c:v>
                </c:pt>
                <c:pt idx="337">
                  <c:v>0.20958778</c:v>
                </c:pt>
                <c:pt idx="338">
                  <c:v>0.22536428</c:v>
                </c:pt>
                <c:pt idx="339">
                  <c:v>0.23537458</c:v>
                </c:pt>
                <c:pt idx="340">
                  <c:v>0.25029377000000003</c:v>
                </c:pt>
                <c:pt idx="341">
                  <c:v>0.26039013</c:v>
                </c:pt>
                <c:pt idx="342">
                  <c:v>0.27318165999999999</c:v>
                </c:pt>
                <c:pt idx="343">
                  <c:v>0.27184381000000002</c:v>
                </c:pt>
                <c:pt idx="344">
                  <c:v>0.29470755999999998</c:v>
                </c:pt>
                <c:pt idx="345">
                  <c:v>0.30670006999999999</c:v>
                </c:pt>
                <c:pt idx="346">
                  <c:v>0.32843603999999998</c:v>
                </c:pt>
                <c:pt idx="347">
                  <c:v>0.35717852</c:v>
                </c:pt>
                <c:pt idx="348">
                  <c:v>0.38906227999999998</c:v>
                </c:pt>
                <c:pt idx="349">
                  <c:v>0.42028062999999999</c:v>
                </c:pt>
                <c:pt idx="350">
                  <c:v>0.47435045999999997</c:v>
                </c:pt>
                <c:pt idx="351">
                  <c:v>0.50909530000000003</c:v>
                </c:pt>
                <c:pt idx="352">
                  <c:v>0.56476020999999998</c:v>
                </c:pt>
                <c:pt idx="353">
                  <c:v>0.62046551000000005</c:v>
                </c:pt>
                <c:pt idx="354">
                  <c:v>0.67404664999999997</c:v>
                </c:pt>
                <c:pt idx="355">
                  <c:v>0.70832952999999999</c:v>
                </c:pt>
                <c:pt idx="356">
                  <c:v>0.74289673000000001</c:v>
                </c:pt>
                <c:pt idx="357">
                  <c:v>0.76619508999999997</c:v>
                </c:pt>
                <c:pt idx="358">
                  <c:v>0.77410361000000005</c:v>
                </c:pt>
                <c:pt idx="359">
                  <c:v>0.78464263999999995</c:v>
                </c:pt>
                <c:pt idx="360">
                  <c:v>0.81827530999999998</c:v>
                </c:pt>
                <c:pt idx="361">
                  <c:v>0.83144649000000004</c:v>
                </c:pt>
                <c:pt idx="362">
                  <c:v>0.83434185999999999</c:v>
                </c:pt>
                <c:pt idx="363">
                  <c:v>0.82789665000000001</c:v>
                </c:pt>
                <c:pt idx="364">
                  <c:v>0.84085383000000002</c:v>
                </c:pt>
                <c:pt idx="365">
                  <c:v>0.87294061999999994</c:v>
                </c:pt>
                <c:pt idx="366">
                  <c:v>0.88161632999999995</c:v>
                </c:pt>
                <c:pt idx="367">
                  <c:v>0.90233240000000003</c:v>
                </c:pt>
                <c:pt idx="368">
                  <c:v>0.90387622000000001</c:v>
                </c:pt>
                <c:pt idx="369">
                  <c:v>0.90019088999999997</c:v>
                </c:pt>
                <c:pt idx="370">
                  <c:v>0.90289702999999999</c:v>
                </c:pt>
                <c:pt idx="371">
                  <c:v>0.89604629999999996</c:v>
                </c:pt>
                <c:pt idx="372">
                  <c:v>0.88833004000000004</c:v>
                </c:pt>
                <c:pt idx="373">
                  <c:v>0.89778612000000002</c:v>
                </c:pt>
                <c:pt idx="374">
                  <c:v>0.92195526999999999</c:v>
                </c:pt>
                <c:pt idx="375">
                  <c:v>0.93610081000000001</c:v>
                </c:pt>
                <c:pt idx="376">
                  <c:v>0.93318716000000002</c:v>
                </c:pt>
                <c:pt idx="377">
                  <c:v>0.94107415999999999</c:v>
                </c:pt>
                <c:pt idx="378">
                  <c:v>0.94390591000000001</c:v>
                </c:pt>
                <c:pt idx="379">
                  <c:v>0.93171113000000005</c:v>
                </c:pt>
                <c:pt idx="380">
                  <c:v>0.94865831</c:v>
                </c:pt>
                <c:pt idx="381">
                  <c:v>0.91419722000000003</c:v>
                </c:pt>
                <c:pt idx="382">
                  <c:v>0.88962821999999997</c:v>
                </c:pt>
                <c:pt idx="383">
                  <c:v>0.86750470000000002</c:v>
                </c:pt>
                <c:pt idx="384">
                  <c:v>0.86442052999999996</c:v>
                </c:pt>
                <c:pt idx="385">
                  <c:v>0.85287027999999998</c:v>
                </c:pt>
                <c:pt idx="386">
                  <c:v>0.84339425999999995</c:v>
                </c:pt>
                <c:pt idx="387">
                  <c:v>0.84507876000000004</c:v>
                </c:pt>
                <c:pt idx="388">
                  <c:v>0.87798074999999998</c:v>
                </c:pt>
                <c:pt idx="389">
                  <c:v>0.91202172999999997</c:v>
                </c:pt>
                <c:pt idx="390">
                  <c:v>0.94017013999999999</c:v>
                </c:pt>
                <c:pt idx="391">
                  <c:v>0.98863772000000005</c:v>
                </c:pt>
                <c:pt idx="392">
                  <c:v>0.99661714999999995</c:v>
                </c:pt>
                <c:pt idx="393">
                  <c:v>0.98760177999999998</c:v>
                </c:pt>
                <c:pt idx="394">
                  <c:v>0.94974205</c:v>
                </c:pt>
                <c:pt idx="395">
                  <c:v>0.89116302000000003</c:v>
                </c:pt>
                <c:pt idx="396">
                  <c:v>0.86104773999999995</c:v>
                </c:pt>
                <c:pt idx="397">
                  <c:v>0.84044450999999998</c:v>
                </c:pt>
                <c:pt idx="398">
                  <c:v>0.83468790999999998</c:v>
                </c:pt>
                <c:pt idx="399">
                  <c:v>0.81700346000000001</c:v>
                </c:pt>
                <c:pt idx="400">
                  <c:v>0.79131516000000002</c:v>
                </c:pt>
                <c:pt idx="401">
                  <c:v>0.80526613000000002</c:v>
                </c:pt>
                <c:pt idx="402">
                  <c:v>0.79346468999999997</c:v>
                </c:pt>
                <c:pt idx="403">
                  <c:v>0.79432906000000003</c:v>
                </c:pt>
                <c:pt idx="404">
                  <c:v>0.79426107999999995</c:v>
                </c:pt>
                <c:pt idx="405">
                  <c:v>0.76818538000000003</c:v>
                </c:pt>
                <c:pt idx="406">
                  <c:v>0.75505750000000005</c:v>
                </c:pt>
                <c:pt idx="407">
                  <c:v>0.73665389000000003</c:v>
                </c:pt>
                <c:pt idx="408">
                  <c:v>0.74425673999999997</c:v>
                </c:pt>
                <c:pt idx="409">
                  <c:v>0.75811424000000005</c:v>
                </c:pt>
                <c:pt idx="410">
                  <c:v>0.72218190000000004</c:v>
                </c:pt>
                <c:pt idx="411">
                  <c:v>0.71712841000000005</c:v>
                </c:pt>
                <c:pt idx="412">
                  <c:v>0.69450266999999999</c:v>
                </c:pt>
                <c:pt idx="413">
                  <c:v>0.67731536999999997</c:v>
                </c:pt>
                <c:pt idx="414">
                  <c:v>0.62380891999999999</c:v>
                </c:pt>
                <c:pt idx="415">
                  <c:v>0.54423887999999998</c:v>
                </c:pt>
                <c:pt idx="416">
                  <c:v>0.46075991999999999</c:v>
                </c:pt>
                <c:pt idx="417">
                  <c:v>0.37116965000000002</c:v>
                </c:pt>
                <c:pt idx="418">
                  <c:v>0.29617228000000001</c:v>
                </c:pt>
                <c:pt idx="419">
                  <c:v>0.23065282000000001</c:v>
                </c:pt>
                <c:pt idx="420">
                  <c:v>0.16543440000000001</c:v>
                </c:pt>
                <c:pt idx="421">
                  <c:v>0.13547772999999999</c:v>
                </c:pt>
                <c:pt idx="422">
                  <c:v>0.12081434000000001</c:v>
                </c:pt>
                <c:pt idx="423">
                  <c:v>9.9472031000000002E-2</c:v>
                </c:pt>
                <c:pt idx="424">
                  <c:v>8.0792629000000005E-2</c:v>
                </c:pt>
                <c:pt idx="425">
                  <c:v>6.9295924999999994E-2</c:v>
                </c:pt>
                <c:pt idx="426">
                  <c:v>6.4756463E-2</c:v>
                </c:pt>
                <c:pt idx="427">
                  <c:v>5.5229372999999998E-2</c:v>
                </c:pt>
                <c:pt idx="428">
                  <c:v>4.7905247999999997E-2</c:v>
                </c:pt>
                <c:pt idx="429">
                  <c:v>4.3945619999999998E-2</c:v>
                </c:pt>
                <c:pt idx="430">
                  <c:v>3.6480113000000002E-2</c:v>
                </c:pt>
                <c:pt idx="431">
                  <c:v>4.1993536999999997E-2</c:v>
                </c:pt>
                <c:pt idx="432">
                  <c:v>2.7729528E-2</c:v>
                </c:pt>
                <c:pt idx="433">
                  <c:v>2.9396821E-2</c:v>
                </c:pt>
                <c:pt idx="434">
                  <c:v>1.6883771999999998E-2</c:v>
                </c:pt>
                <c:pt idx="435">
                  <c:v>1.3826481E-2</c:v>
                </c:pt>
                <c:pt idx="436">
                  <c:v>2.0014552000000001E-2</c:v>
                </c:pt>
                <c:pt idx="437">
                  <c:v>7.9768163E-3</c:v>
                </c:pt>
                <c:pt idx="438">
                  <c:v>7.9853593999999993E-3</c:v>
                </c:pt>
                <c:pt idx="439">
                  <c:v>8.2209129999999998E-3</c:v>
                </c:pt>
                <c:pt idx="440">
                  <c:v>7.0496211000000003E-3</c:v>
                </c:pt>
                <c:pt idx="441">
                  <c:v>6.0802490999999998E-3</c:v>
                </c:pt>
                <c:pt idx="442">
                  <c:v>8.3328550999999997E-3</c:v>
                </c:pt>
                <c:pt idx="443">
                  <c:v>7.7534693999999999E-3</c:v>
                </c:pt>
                <c:pt idx="444">
                  <c:v>5.2303975000000001E-3</c:v>
                </c:pt>
                <c:pt idx="445">
                  <c:v>4.5557593999999996E-3</c:v>
                </c:pt>
                <c:pt idx="446">
                  <c:v>7.9835172999999995E-3</c:v>
                </c:pt>
                <c:pt idx="447">
                  <c:v>2.0690861E-3</c:v>
                </c:pt>
                <c:pt idx="448">
                  <c:v>3.3906549000000002E-3</c:v>
                </c:pt>
                <c:pt idx="449">
                  <c:v>3.0474120000000002E-3</c:v>
                </c:pt>
                <c:pt idx="450">
                  <c:v>8.0195319E-4</c:v>
                </c:pt>
                <c:pt idx="451">
                  <c:v>2.8758994E-3</c:v>
                </c:pt>
                <c:pt idx="452">
                  <c:v>-6.5326900000000005E-4</c:v>
                </c:pt>
                <c:pt idx="453">
                  <c:v>-2.3438292E-3</c:v>
                </c:pt>
                <c:pt idx="454">
                  <c:v>1.204926E-3</c:v>
                </c:pt>
                <c:pt idx="455">
                  <c:v>2.2259955999999999E-3</c:v>
                </c:pt>
                <c:pt idx="456">
                  <c:v>1.1787274E-3</c:v>
                </c:pt>
                <c:pt idx="457">
                  <c:v>-2.2710826E-3</c:v>
                </c:pt>
                <c:pt idx="458">
                  <c:v>-7.9509226E-4</c:v>
                </c:pt>
                <c:pt idx="459">
                  <c:v>3.9898062999999999E-3</c:v>
                </c:pt>
                <c:pt idx="460">
                  <c:v>2.4149597000000002E-3</c:v>
                </c:pt>
                <c:pt idx="461">
                  <c:v>5.8980179999999999E-4</c:v>
                </c:pt>
                <c:pt idx="462">
                  <c:v>4.2908816000000001E-3</c:v>
                </c:pt>
                <c:pt idx="463">
                  <c:v>8.4698733999999994E-3</c:v>
                </c:pt>
                <c:pt idx="464">
                  <c:v>1.1960099E-2</c:v>
                </c:pt>
                <c:pt idx="465">
                  <c:v>1.1624811000000001E-2</c:v>
                </c:pt>
                <c:pt idx="466">
                  <c:v>7.2189673999999999E-3</c:v>
                </c:pt>
                <c:pt idx="467">
                  <c:v>5.1330176999999999E-3</c:v>
                </c:pt>
                <c:pt idx="468">
                  <c:v>4.9519795999999998E-3</c:v>
                </c:pt>
                <c:pt idx="469">
                  <c:v>8.4695263999999999E-3</c:v>
                </c:pt>
                <c:pt idx="470">
                  <c:v>1.3613418E-2</c:v>
                </c:pt>
                <c:pt idx="471">
                  <c:v>1.1247867999999999E-2</c:v>
                </c:pt>
                <c:pt idx="472">
                  <c:v>1.5635810999999999E-2</c:v>
                </c:pt>
                <c:pt idx="473">
                  <c:v>1.8267288999999999E-2</c:v>
                </c:pt>
                <c:pt idx="474">
                  <c:v>2.1080287999999999E-2</c:v>
                </c:pt>
                <c:pt idx="475">
                  <c:v>1.9908461999999998E-2</c:v>
                </c:pt>
                <c:pt idx="476">
                  <c:v>2.2780536000000001E-2</c:v>
                </c:pt>
                <c:pt idx="477">
                  <c:v>2.2178811999999999E-2</c:v>
                </c:pt>
                <c:pt idx="478">
                  <c:v>2.5211622999999999E-2</c:v>
                </c:pt>
                <c:pt idx="479">
                  <c:v>3.125402E-2</c:v>
                </c:pt>
                <c:pt idx="480">
                  <c:v>3.8390196000000001E-2</c:v>
                </c:pt>
                <c:pt idx="481">
                  <c:v>4.1648027999999997E-2</c:v>
                </c:pt>
                <c:pt idx="482">
                  <c:v>3.8443670999999999E-2</c:v>
                </c:pt>
                <c:pt idx="483">
                  <c:v>3.2744371000000001E-2</c:v>
                </c:pt>
                <c:pt idx="484">
                  <c:v>3.8618193000000002E-2</c:v>
                </c:pt>
                <c:pt idx="485">
                  <c:v>3.8250395999999999E-2</c:v>
                </c:pt>
                <c:pt idx="486">
                  <c:v>3.9646213999999999E-2</c:v>
                </c:pt>
                <c:pt idx="487">
                  <c:v>4.8505567999999999E-2</c:v>
                </c:pt>
                <c:pt idx="488">
                  <c:v>5.1253552000000001E-2</c:v>
                </c:pt>
                <c:pt idx="489">
                  <c:v>5.1629893000000003E-2</c:v>
                </c:pt>
                <c:pt idx="490">
                  <c:v>4.9512385999999999E-2</c:v>
                </c:pt>
                <c:pt idx="491">
                  <c:v>4.6103272000000001E-2</c:v>
                </c:pt>
                <c:pt idx="492">
                  <c:v>4.8003760999999999E-2</c:v>
                </c:pt>
                <c:pt idx="493">
                  <c:v>4.9407970000000002E-2</c:v>
                </c:pt>
                <c:pt idx="494">
                  <c:v>4.5552756E-2</c:v>
                </c:pt>
                <c:pt idx="495">
                  <c:v>4.6724222000000003E-2</c:v>
                </c:pt>
                <c:pt idx="496">
                  <c:v>3.9370928999999999E-2</c:v>
                </c:pt>
                <c:pt idx="497">
                  <c:v>3.9586931999999998E-2</c:v>
                </c:pt>
                <c:pt idx="498">
                  <c:v>3.9040196999999999E-2</c:v>
                </c:pt>
                <c:pt idx="499">
                  <c:v>3.0612612000000001E-2</c:v>
                </c:pt>
                <c:pt idx="500">
                  <c:v>3.1725179999999999E-2</c:v>
                </c:pt>
                <c:pt idx="501">
                  <c:v>2.2668631000000002E-2</c:v>
                </c:pt>
                <c:pt idx="502">
                  <c:v>2.5884401000000001E-2</c:v>
                </c:pt>
                <c:pt idx="503">
                  <c:v>2.5279718E-2</c:v>
                </c:pt>
                <c:pt idx="504">
                  <c:v>2.3475218999999999E-2</c:v>
                </c:pt>
                <c:pt idx="505">
                  <c:v>2.1966276999999999E-2</c:v>
                </c:pt>
                <c:pt idx="506">
                  <c:v>1.7891489E-2</c:v>
                </c:pt>
                <c:pt idx="507">
                  <c:v>2.2362974000000001E-2</c:v>
                </c:pt>
                <c:pt idx="508">
                  <c:v>2.2408627E-2</c:v>
                </c:pt>
                <c:pt idx="509">
                  <c:v>1.8160979000000001E-2</c:v>
                </c:pt>
                <c:pt idx="510">
                  <c:v>1.4121862000000001E-2</c:v>
                </c:pt>
                <c:pt idx="511">
                  <c:v>1.5234302E-2</c:v>
                </c:pt>
                <c:pt idx="512">
                  <c:v>8.1558809000000006E-3</c:v>
                </c:pt>
                <c:pt idx="513">
                  <c:v>1.2067672999999999E-2</c:v>
                </c:pt>
                <c:pt idx="514">
                  <c:v>1.4464729000000001E-2</c:v>
                </c:pt>
                <c:pt idx="515">
                  <c:v>1.1960184E-2</c:v>
                </c:pt>
                <c:pt idx="516">
                  <c:v>7.3084806999999998E-3</c:v>
                </c:pt>
                <c:pt idx="517">
                  <c:v>9.5687370000000008E-3</c:v>
                </c:pt>
                <c:pt idx="518">
                  <c:v>1.1771446E-2</c:v>
                </c:pt>
                <c:pt idx="519">
                  <c:v>1.5342981E-2</c:v>
                </c:pt>
                <c:pt idx="520">
                  <c:v>1.3896663E-2</c:v>
                </c:pt>
                <c:pt idx="521">
                  <c:v>1.0050635E-2</c:v>
                </c:pt>
                <c:pt idx="522">
                  <c:v>1.5645492E-2</c:v>
                </c:pt>
                <c:pt idx="523">
                  <c:v>1.2615912E-2</c:v>
                </c:pt>
                <c:pt idx="524">
                  <c:v>1.3345269E-2</c:v>
                </c:pt>
                <c:pt idx="525">
                  <c:v>1.3394118E-2</c:v>
                </c:pt>
                <c:pt idx="526">
                  <c:v>8.1604768000000001E-3</c:v>
                </c:pt>
                <c:pt idx="527">
                  <c:v>8.4465574000000005E-3</c:v>
                </c:pt>
                <c:pt idx="528">
                  <c:v>5.1891436000000004E-3</c:v>
                </c:pt>
                <c:pt idx="529">
                  <c:v>1.2167297000000001E-2</c:v>
                </c:pt>
                <c:pt idx="530">
                  <c:v>7.6686519999999998E-3</c:v>
                </c:pt>
                <c:pt idx="531">
                  <c:v>8.5787513999999992E-3</c:v>
                </c:pt>
                <c:pt idx="532">
                  <c:v>1.0903536E-2</c:v>
                </c:pt>
                <c:pt idx="533">
                  <c:v>8.2070340000000002E-3</c:v>
                </c:pt>
                <c:pt idx="534">
                  <c:v>1.1339378000000001E-2</c:v>
                </c:pt>
                <c:pt idx="535">
                  <c:v>1.089969E-2</c:v>
                </c:pt>
                <c:pt idx="536">
                  <c:v>6.6472086000000001E-3</c:v>
                </c:pt>
                <c:pt idx="537">
                  <c:v>6.6407853000000003E-3</c:v>
                </c:pt>
                <c:pt idx="538">
                  <c:v>5.4426422999999998E-3</c:v>
                </c:pt>
                <c:pt idx="539">
                  <c:v>9.6735378999999993E-3</c:v>
                </c:pt>
                <c:pt idx="540">
                  <c:v>1.1901609E-2</c:v>
                </c:pt>
                <c:pt idx="541">
                  <c:v>8.8552147000000008E-3</c:v>
                </c:pt>
                <c:pt idx="542">
                  <c:v>6.4395937000000002E-3</c:v>
                </c:pt>
                <c:pt idx="543">
                  <c:v>-1.6156090000000001E-3</c:v>
                </c:pt>
                <c:pt idx="544">
                  <c:v>7.8575494000000003E-3</c:v>
                </c:pt>
                <c:pt idx="545">
                  <c:v>5.1771331999999996E-3</c:v>
                </c:pt>
                <c:pt idx="546">
                  <c:v>3.339294E-3</c:v>
                </c:pt>
                <c:pt idx="547">
                  <c:v>8.7258280999999993E-3</c:v>
                </c:pt>
                <c:pt idx="548">
                  <c:v>6.3393750000000004E-3</c:v>
                </c:pt>
                <c:pt idx="549">
                  <c:v>2.2047128E-3</c:v>
                </c:pt>
                <c:pt idx="550">
                  <c:v>6.0741112999999998E-3</c:v>
                </c:pt>
                <c:pt idx="551">
                  <c:v>6.3063907999999997E-3</c:v>
                </c:pt>
                <c:pt idx="552">
                  <c:v>7.5124444000000002E-3</c:v>
                </c:pt>
                <c:pt idx="553">
                  <c:v>3.5028199999999998E-3</c:v>
                </c:pt>
                <c:pt idx="554">
                  <c:v>3.4522369999999999E-3</c:v>
                </c:pt>
                <c:pt idx="555">
                  <c:v>3.4801553000000001E-3</c:v>
                </c:pt>
                <c:pt idx="556">
                  <c:v>8.6874442E-3</c:v>
                </c:pt>
                <c:pt idx="557">
                  <c:v>7.5739895000000003E-3</c:v>
                </c:pt>
                <c:pt idx="558">
                  <c:v>6.8936416E-3</c:v>
                </c:pt>
                <c:pt idx="559">
                  <c:v>5.2260635999999997E-3</c:v>
                </c:pt>
                <c:pt idx="560">
                  <c:v>7.8964816999999993E-3</c:v>
                </c:pt>
                <c:pt idx="561">
                  <c:v>1.0439700999999999E-2</c:v>
                </c:pt>
                <c:pt idx="562">
                  <c:v>7.1748020000000001E-3</c:v>
                </c:pt>
                <c:pt idx="563">
                  <c:v>8.6097811E-3</c:v>
                </c:pt>
                <c:pt idx="564">
                  <c:v>8.6459893999999999E-3</c:v>
                </c:pt>
                <c:pt idx="565">
                  <c:v>8.2759007999999995E-3</c:v>
                </c:pt>
                <c:pt idx="566">
                  <c:v>1.0017376999999999E-2</c:v>
                </c:pt>
                <c:pt idx="567">
                  <c:v>1.0828001E-2</c:v>
                </c:pt>
                <c:pt idx="568">
                  <c:v>8.1825874E-3</c:v>
                </c:pt>
                <c:pt idx="569">
                  <c:v>7.5831937E-3</c:v>
                </c:pt>
                <c:pt idx="570">
                  <c:v>8.0581378999999998E-3</c:v>
                </c:pt>
                <c:pt idx="571">
                  <c:v>1.1553328E-2</c:v>
                </c:pt>
                <c:pt idx="572">
                  <c:v>1.508345E-2</c:v>
                </c:pt>
                <c:pt idx="573">
                  <c:v>7.9198884000000001E-3</c:v>
                </c:pt>
                <c:pt idx="574">
                  <c:v>9.6383249000000001E-3</c:v>
                </c:pt>
                <c:pt idx="575">
                  <c:v>9.1769112000000003E-3</c:v>
                </c:pt>
                <c:pt idx="576">
                  <c:v>8.1551266999999993E-3</c:v>
                </c:pt>
                <c:pt idx="577">
                  <c:v>1.0283270000000001E-2</c:v>
                </c:pt>
                <c:pt idx="578">
                  <c:v>6.7604505000000001E-3</c:v>
                </c:pt>
                <c:pt idx="579">
                  <c:v>4.2069011000000003E-3</c:v>
                </c:pt>
                <c:pt idx="580">
                  <c:v>1.0772978000000001E-2</c:v>
                </c:pt>
                <c:pt idx="581">
                  <c:v>-1.4068939000000001E-3</c:v>
                </c:pt>
                <c:pt idx="582">
                  <c:v>8.8684939999999993E-3</c:v>
                </c:pt>
                <c:pt idx="583">
                  <c:v>1.7581903000000001E-3</c:v>
                </c:pt>
                <c:pt idx="584">
                  <c:v>2.4968837999999999E-3</c:v>
                </c:pt>
                <c:pt idx="585">
                  <c:v>1.0120008E-2</c:v>
                </c:pt>
                <c:pt idx="586">
                  <c:v>5.0360596999999997E-3</c:v>
                </c:pt>
                <c:pt idx="587">
                  <c:v>4.2268801000000002E-3</c:v>
                </c:pt>
                <c:pt idx="588">
                  <c:v>3.5849262000000001E-3</c:v>
                </c:pt>
                <c:pt idx="589">
                  <c:v>1.8996195999999999E-3</c:v>
                </c:pt>
                <c:pt idx="590">
                  <c:v>1.6277207000000001E-3</c:v>
                </c:pt>
                <c:pt idx="591">
                  <c:v>6.8112106999999996E-3</c:v>
                </c:pt>
                <c:pt idx="592">
                  <c:v>4.8962462999999996E-3</c:v>
                </c:pt>
                <c:pt idx="593">
                  <c:v>7.8658955000000005E-4</c:v>
                </c:pt>
                <c:pt idx="594">
                  <c:v>3.0551573999999999E-3</c:v>
                </c:pt>
                <c:pt idx="595">
                  <c:v>1.9168468999999999E-3</c:v>
                </c:pt>
                <c:pt idx="596">
                  <c:v>3.4526066999999998E-3</c:v>
                </c:pt>
                <c:pt idx="597">
                  <c:v>7.0270651000000003E-3</c:v>
                </c:pt>
                <c:pt idx="598">
                  <c:v>6.5111787000000001E-3</c:v>
                </c:pt>
                <c:pt idx="599">
                  <c:v>4.0467029E-3</c:v>
                </c:pt>
                <c:pt idx="600">
                  <c:v>1.4041684E-3</c:v>
                </c:pt>
                <c:pt idx="601">
                  <c:v>-3.2964474999999998E-3</c:v>
                </c:pt>
                <c:pt idx="602">
                  <c:v>4.9555815999999999E-3</c:v>
                </c:pt>
                <c:pt idx="603">
                  <c:v>3.5717152000000001E-3</c:v>
                </c:pt>
                <c:pt idx="604">
                  <c:v>4.4842097999999997E-3</c:v>
                </c:pt>
                <c:pt idx="605">
                  <c:v>-3.3696896000000001E-3</c:v>
                </c:pt>
                <c:pt idx="606">
                  <c:v>1.1968364000000001E-3</c:v>
                </c:pt>
                <c:pt idx="607">
                  <c:v>4.9744584000000003E-3</c:v>
                </c:pt>
                <c:pt idx="608">
                  <c:v>-2.6903605999999999E-3</c:v>
                </c:pt>
                <c:pt idx="609">
                  <c:v>3.0348977000000001E-4</c:v>
                </c:pt>
                <c:pt idx="610">
                  <c:v>1.9302039E-3</c:v>
                </c:pt>
                <c:pt idx="611">
                  <c:v>3.7664806999999998E-3</c:v>
                </c:pt>
                <c:pt idx="612">
                  <c:v>2.8280729999999998E-4</c:v>
                </c:pt>
                <c:pt idx="613">
                  <c:v>3.8401326999999998E-3</c:v>
                </c:pt>
                <c:pt idx="614">
                  <c:v>3.0346150000000001E-3</c:v>
                </c:pt>
                <c:pt idx="615">
                  <c:v>3.2574332999999998E-3</c:v>
                </c:pt>
                <c:pt idx="616">
                  <c:v>3.2558410999999998E-3</c:v>
                </c:pt>
                <c:pt idx="617">
                  <c:v>3.5020244E-3</c:v>
                </c:pt>
                <c:pt idx="618">
                  <c:v>8.2055050000000001E-3</c:v>
                </c:pt>
                <c:pt idx="619">
                  <c:v>4.0447508999999996E-3</c:v>
                </c:pt>
                <c:pt idx="620">
                  <c:v>-1.1126669000000001E-3</c:v>
                </c:pt>
                <c:pt idx="621">
                  <c:v>3.8907897000000002E-3</c:v>
                </c:pt>
                <c:pt idx="622">
                  <c:v>4.8399756999999996E-3</c:v>
                </c:pt>
                <c:pt idx="623">
                  <c:v>9.6586128000000001E-4</c:v>
                </c:pt>
                <c:pt idx="624">
                  <c:v>-8.7559213000000004E-4</c:v>
                </c:pt>
                <c:pt idx="625">
                  <c:v>-1.3943916E-3</c:v>
                </c:pt>
                <c:pt idx="626">
                  <c:v>4.4400565000000001E-3</c:v>
                </c:pt>
                <c:pt idx="627">
                  <c:v>-2.9836286000000001E-3</c:v>
                </c:pt>
                <c:pt idx="628">
                  <c:v>5.1613604000000004E-3</c:v>
                </c:pt>
                <c:pt idx="629">
                  <c:v>-7.8310895000000002E-4</c:v>
                </c:pt>
                <c:pt idx="630">
                  <c:v>1.2458995000000001E-4</c:v>
                </c:pt>
                <c:pt idx="631">
                  <c:v>6.7700194000000003E-4</c:v>
                </c:pt>
                <c:pt idx="632">
                  <c:v>9.5338145000000004E-4</c:v>
                </c:pt>
                <c:pt idx="633">
                  <c:v>-9.2748246999999995E-4</c:v>
                </c:pt>
                <c:pt idx="634">
                  <c:v>2.5039501E-3</c:v>
                </c:pt>
                <c:pt idx="635">
                  <c:v>4.9410048999999996E-3</c:v>
                </c:pt>
                <c:pt idx="636">
                  <c:v>3.6582566000000001E-3</c:v>
                </c:pt>
                <c:pt idx="637">
                  <c:v>4.1496084999999997E-3</c:v>
                </c:pt>
                <c:pt idx="638">
                  <c:v>2.2149042999999998E-3</c:v>
                </c:pt>
                <c:pt idx="639">
                  <c:v>9.3409193000000001E-5</c:v>
                </c:pt>
                <c:pt idx="640">
                  <c:v>5.1035205999999996E-3</c:v>
                </c:pt>
                <c:pt idx="641">
                  <c:v>4.8119770999999999E-3</c:v>
                </c:pt>
                <c:pt idx="642">
                  <c:v>-9.9821419999999994E-5</c:v>
                </c:pt>
                <c:pt idx="643">
                  <c:v>8.1532336000000004E-4</c:v>
                </c:pt>
                <c:pt idx="644">
                  <c:v>2.8581129000000002E-3</c:v>
                </c:pt>
                <c:pt idx="645">
                  <c:v>3.6146868E-3</c:v>
                </c:pt>
                <c:pt idx="646">
                  <c:v>-4.1184298999999999E-4</c:v>
                </c:pt>
                <c:pt idx="647">
                  <c:v>5.7448014000000001E-5</c:v>
                </c:pt>
                <c:pt idx="648">
                  <c:v>5.6527084999999995E-4</c:v>
                </c:pt>
                <c:pt idx="649">
                  <c:v>-3.0344591E-4</c:v>
                </c:pt>
                <c:pt idx="650">
                  <c:v>2.2685225E-3</c:v>
                </c:pt>
                <c:pt idx="651">
                  <c:v>1.9860453999999998E-3</c:v>
                </c:pt>
                <c:pt idx="652">
                  <c:v>3.2730995E-3</c:v>
                </c:pt>
                <c:pt idx="653">
                  <c:v>-1.4583879000000001E-3</c:v>
                </c:pt>
                <c:pt idx="654">
                  <c:v>3.1009632000000001E-3</c:v>
                </c:pt>
                <c:pt idx="655">
                  <c:v>4.0644575999999998E-3</c:v>
                </c:pt>
                <c:pt idx="656">
                  <c:v>3.2700210000000001E-3</c:v>
                </c:pt>
                <c:pt idx="657">
                  <c:v>6.5310126000000005E-4</c:v>
                </c:pt>
                <c:pt idx="658">
                  <c:v>7.8091795E-3</c:v>
                </c:pt>
                <c:pt idx="659">
                  <c:v>-1.4782358999999999E-3</c:v>
                </c:pt>
                <c:pt idx="660">
                  <c:v>-1.321329E-3</c:v>
                </c:pt>
                <c:pt idx="661">
                  <c:v>5.9985981000000002E-4</c:v>
                </c:pt>
                <c:pt idx="662">
                  <c:v>5.4577480999999997E-3</c:v>
                </c:pt>
                <c:pt idx="663">
                  <c:v>4.9390520999999998E-3</c:v>
                </c:pt>
                <c:pt idx="664">
                  <c:v>6.5674508000000001E-3</c:v>
                </c:pt>
                <c:pt idx="665">
                  <c:v>2.8192757999999998E-3</c:v>
                </c:pt>
                <c:pt idx="666">
                  <c:v>2.5531528000000002E-3</c:v>
                </c:pt>
                <c:pt idx="667">
                  <c:v>2.9726498999999998E-3</c:v>
                </c:pt>
                <c:pt idx="668">
                  <c:v>1.1280665E-3</c:v>
                </c:pt>
                <c:pt idx="669">
                  <c:v>4.5740957999999996E-3</c:v>
                </c:pt>
                <c:pt idx="670">
                  <c:v>4.2524900000000003E-3</c:v>
                </c:pt>
                <c:pt idx="671">
                  <c:v>6.8935460000000004E-3</c:v>
                </c:pt>
                <c:pt idx="672">
                  <c:v>8.5904871000000004E-3</c:v>
                </c:pt>
                <c:pt idx="673">
                  <c:v>8.5795031999999997E-3</c:v>
                </c:pt>
                <c:pt idx="674">
                  <c:v>9.4127254000000004E-3</c:v>
                </c:pt>
                <c:pt idx="675">
                  <c:v>8.0938057999999993E-3</c:v>
                </c:pt>
                <c:pt idx="676">
                  <c:v>9.3719747000000006E-3</c:v>
                </c:pt>
                <c:pt idx="677">
                  <c:v>7.5848458000000001E-3</c:v>
                </c:pt>
                <c:pt idx="678">
                  <c:v>3.6279782000000001E-3</c:v>
                </c:pt>
                <c:pt idx="679">
                  <c:v>5.1877868999999997E-3</c:v>
                </c:pt>
                <c:pt idx="680">
                  <c:v>5.3493192E-3</c:v>
                </c:pt>
                <c:pt idx="681">
                  <c:v>2.8453645000000001E-3</c:v>
                </c:pt>
                <c:pt idx="682">
                  <c:v>2.8994763999999999E-3</c:v>
                </c:pt>
                <c:pt idx="683">
                  <c:v>2.4082378E-3</c:v>
                </c:pt>
                <c:pt idx="684">
                  <c:v>6.9280245000000002E-3</c:v>
                </c:pt>
                <c:pt idx="685">
                  <c:v>7.6886786000000002E-3</c:v>
                </c:pt>
                <c:pt idx="686">
                  <c:v>5.0036094000000001E-3</c:v>
                </c:pt>
                <c:pt idx="687">
                  <c:v>8.1607440999999995E-4</c:v>
                </c:pt>
                <c:pt idx="688">
                  <c:v>4.3968269999999999E-3</c:v>
                </c:pt>
                <c:pt idx="689">
                  <c:v>3.4480503999999999E-3</c:v>
                </c:pt>
                <c:pt idx="690">
                  <c:v>5.8496078999999996E-3</c:v>
                </c:pt>
                <c:pt idx="691">
                  <c:v>7.0599310000000002E-3</c:v>
                </c:pt>
                <c:pt idx="692">
                  <c:v>7.0000954000000004E-4</c:v>
                </c:pt>
                <c:pt idx="693">
                  <c:v>4.7600777000000004E-3</c:v>
                </c:pt>
                <c:pt idx="694">
                  <c:v>7.6103847999999998E-3</c:v>
                </c:pt>
                <c:pt idx="695">
                  <c:v>6.0007072999999998E-3</c:v>
                </c:pt>
                <c:pt idx="696">
                  <c:v>-1.4164603999999999E-3</c:v>
                </c:pt>
                <c:pt idx="697">
                  <c:v>2.8178145999999999E-3</c:v>
                </c:pt>
                <c:pt idx="698">
                  <c:v>-1.9866222E-3</c:v>
                </c:pt>
                <c:pt idx="699">
                  <c:v>3.8020845E-3</c:v>
                </c:pt>
                <c:pt idx="700">
                  <c:v>2.5377797999999998E-3</c:v>
                </c:pt>
                <c:pt idx="701">
                  <c:v>5.4098132000000004E-3</c:v>
                </c:pt>
                <c:pt idx="702">
                  <c:v>6.0764089999999998E-4</c:v>
                </c:pt>
                <c:pt idx="703">
                  <c:v>8.9990745000000007E-3</c:v>
                </c:pt>
                <c:pt idx="704">
                  <c:v>1.9462586E-3</c:v>
                </c:pt>
                <c:pt idx="705">
                  <c:v>1.1359999E-3</c:v>
                </c:pt>
                <c:pt idx="706">
                  <c:v>5.3570053999999999E-3</c:v>
                </c:pt>
                <c:pt idx="707">
                  <c:v>4.2514416000000001E-3</c:v>
                </c:pt>
                <c:pt idx="708">
                  <c:v>1.7685483999999999E-3</c:v>
                </c:pt>
                <c:pt idx="709">
                  <c:v>3.6068023000000002E-3</c:v>
                </c:pt>
                <c:pt idx="710">
                  <c:v>4.6743449000000003E-3</c:v>
                </c:pt>
                <c:pt idx="711">
                  <c:v>-1.5127071000000001E-3</c:v>
                </c:pt>
                <c:pt idx="712">
                  <c:v>-1.0541553999999999E-3</c:v>
                </c:pt>
                <c:pt idx="713">
                  <c:v>2.1451813E-3</c:v>
                </c:pt>
                <c:pt idx="714">
                  <c:v>1.2847201000000001E-3</c:v>
                </c:pt>
                <c:pt idx="715">
                  <c:v>2.4340441999999999E-3</c:v>
                </c:pt>
                <c:pt idx="716">
                  <c:v>4.2371891000000002E-3</c:v>
                </c:pt>
                <c:pt idx="717">
                  <c:v>4.1625233999999997E-3</c:v>
                </c:pt>
                <c:pt idx="718">
                  <c:v>1.1490947E-3</c:v>
                </c:pt>
                <c:pt idx="719">
                  <c:v>-1.1604825E-3</c:v>
                </c:pt>
                <c:pt idx="720">
                  <c:v>-1.0624701E-4</c:v>
                </c:pt>
                <c:pt idx="721">
                  <c:v>2.3512527000000001E-3</c:v>
                </c:pt>
                <c:pt idx="722">
                  <c:v>6.7966939000000002E-3</c:v>
                </c:pt>
                <c:pt idx="723">
                  <c:v>7.1638098000000004E-3</c:v>
                </c:pt>
                <c:pt idx="724">
                  <c:v>4.7529071999999999E-3</c:v>
                </c:pt>
                <c:pt idx="725">
                  <c:v>2.4784814E-3</c:v>
                </c:pt>
                <c:pt idx="726">
                  <c:v>3.0101031000000001E-3</c:v>
                </c:pt>
                <c:pt idx="727">
                  <c:v>1.0444702999999999E-3</c:v>
                </c:pt>
                <c:pt idx="728">
                  <c:v>4.4943986000000003E-3</c:v>
                </c:pt>
                <c:pt idx="729">
                  <c:v>5.2372343999999996E-3</c:v>
                </c:pt>
                <c:pt idx="730">
                  <c:v>1.0708035999999999E-3</c:v>
                </c:pt>
                <c:pt idx="731">
                  <c:v>1.3164756999999999E-3</c:v>
                </c:pt>
                <c:pt idx="732">
                  <c:v>-1.5169656999999999E-4</c:v>
                </c:pt>
                <c:pt idx="733">
                  <c:v>9.4870155999999997E-4</c:v>
                </c:pt>
                <c:pt idx="734">
                  <c:v>2.3236588E-3</c:v>
                </c:pt>
                <c:pt idx="735">
                  <c:v>4.2028229999999996E-3</c:v>
                </c:pt>
                <c:pt idx="736">
                  <c:v>-5.6399914000000002E-4</c:v>
                </c:pt>
                <c:pt idx="737">
                  <c:v>3.0760484000000002E-3</c:v>
                </c:pt>
                <c:pt idx="738">
                  <c:v>3.4855883000000001E-3</c:v>
                </c:pt>
                <c:pt idx="739">
                  <c:v>7.4519804999999999E-4</c:v>
                </c:pt>
                <c:pt idx="740">
                  <c:v>2.9073138000000002E-3</c:v>
                </c:pt>
                <c:pt idx="741">
                  <c:v>2.8127910999999998E-3</c:v>
                </c:pt>
                <c:pt idx="742">
                  <c:v>4.2737588000000002E-3</c:v>
                </c:pt>
                <c:pt idx="743">
                  <c:v>8.5898989000000002E-3</c:v>
                </c:pt>
                <c:pt idx="744">
                  <c:v>6.8864911999999999E-3</c:v>
                </c:pt>
                <c:pt idx="745">
                  <c:v>6.9326231000000002E-3</c:v>
                </c:pt>
                <c:pt idx="746">
                  <c:v>3.8677927999999999E-3</c:v>
                </c:pt>
                <c:pt idx="747">
                  <c:v>1.1798635999999999E-3</c:v>
                </c:pt>
                <c:pt idx="748">
                  <c:v>3.8503986999999999E-3</c:v>
                </c:pt>
                <c:pt idx="749">
                  <c:v>1.8966699E-3</c:v>
                </c:pt>
                <c:pt idx="750">
                  <c:v>4.0487086999999996E-3</c:v>
                </c:pt>
                <c:pt idx="751">
                  <c:v>6.5425290000000001E-3</c:v>
                </c:pt>
                <c:pt idx="752">
                  <c:v>4.8024321999999998E-3</c:v>
                </c:pt>
                <c:pt idx="753">
                  <c:v>4.3607146000000001E-3</c:v>
                </c:pt>
                <c:pt idx="754">
                  <c:v>6.9459087000000002E-4</c:v>
                </c:pt>
                <c:pt idx="755">
                  <c:v>2.6233235000000001E-3</c:v>
                </c:pt>
                <c:pt idx="756">
                  <c:v>2.3621099000000001E-3</c:v>
                </c:pt>
                <c:pt idx="757">
                  <c:v>3.7794739000000001E-3</c:v>
                </c:pt>
                <c:pt idx="758">
                  <c:v>6.1196609999999995E-4</c:v>
                </c:pt>
                <c:pt idx="759">
                  <c:v>5.4916130999999998E-3</c:v>
                </c:pt>
                <c:pt idx="760">
                  <c:v>7.0626726000000001E-3</c:v>
                </c:pt>
                <c:pt idx="761">
                  <c:v>2.5206602000000002E-3</c:v>
                </c:pt>
                <c:pt idx="762">
                  <c:v>3.1181831000000001E-3</c:v>
                </c:pt>
                <c:pt idx="763">
                  <c:v>6.0552554E-3</c:v>
                </c:pt>
                <c:pt idx="764">
                  <c:v>7.9713852000000002E-3</c:v>
                </c:pt>
                <c:pt idx="765">
                  <c:v>6.9634750999999998E-3</c:v>
                </c:pt>
                <c:pt idx="766">
                  <c:v>-3.5618432000000003E-4</c:v>
                </c:pt>
                <c:pt idx="767">
                  <c:v>-1.8240931E-3</c:v>
                </c:pt>
                <c:pt idx="768">
                  <c:v>1.375907E-3</c:v>
                </c:pt>
                <c:pt idx="769">
                  <c:v>1.2365623E-3</c:v>
                </c:pt>
                <c:pt idx="770">
                  <c:v>-4.3275979E-4</c:v>
                </c:pt>
                <c:pt idx="771">
                  <c:v>3.1529330000000001E-3</c:v>
                </c:pt>
                <c:pt idx="772">
                  <c:v>5.8967298000000001E-3</c:v>
                </c:pt>
                <c:pt idx="773">
                  <c:v>2.7235375E-3</c:v>
                </c:pt>
                <c:pt idx="774">
                  <c:v>8.6944278000000003E-4</c:v>
                </c:pt>
                <c:pt idx="775">
                  <c:v>7.0360491000000004E-3</c:v>
                </c:pt>
                <c:pt idx="776">
                  <c:v>2.3246051E-3</c:v>
                </c:pt>
                <c:pt idx="777">
                  <c:v>4.2089038999999998E-3</c:v>
                </c:pt>
                <c:pt idx="778">
                  <c:v>-1.6125327999999999E-3</c:v>
                </c:pt>
                <c:pt idx="779">
                  <c:v>4.9211219000000004E-3</c:v>
                </c:pt>
                <c:pt idx="780">
                  <c:v>2.6392914999999999E-3</c:v>
                </c:pt>
                <c:pt idx="781">
                  <c:v>2.9735319000000001E-3</c:v>
                </c:pt>
                <c:pt idx="782">
                  <c:v>2.1389679000000002E-3</c:v>
                </c:pt>
                <c:pt idx="783">
                  <c:v>1.2660639000000001E-3</c:v>
                </c:pt>
                <c:pt idx="784">
                  <c:v>2.9340973999999998E-3</c:v>
                </c:pt>
                <c:pt idx="785">
                  <c:v>5.9722897999999998E-3</c:v>
                </c:pt>
                <c:pt idx="786">
                  <c:v>-3.1568858000000002E-4</c:v>
                </c:pt>
                <c:pt idx="787">
                  <c:v>3.7527869E-3</c:v>
                </c:pt>
                <c:pt idx="788">
                  <c:v>6.4463573000000003E-3</c:v>
                </c:pt>
                <c:pt idx="789">
                  <c:v>3.9652385999999996E-3</c:v>
                </c:pt>
                <c:pt idx="790">
                  <c:v>1.7530136999999999E-3</c:v>
                </c:pt>
                <c:pt idx="791">
                  <c:v>1.6900228000000001E-3</c:v>
                </c:pt>
                <c:pt idx="792">
                  <c:v>5.5196469999999999E-3</c:v>
                </c:pt>
                <c:pt idx="793">
                  <c:v>6.9266400000000004E-3</c:v>
                </c:pt>
                <c:pt idx="794">
                  <c:v>3.5759050999999999E-3</c:v>
                </c:pt>
                <c:pt idx="795">
                  <c:v>3.030872E-3</c:v>
                </c:pt>
                <c:pt idx="796">
                  <c:v>4.2869529999999996E-3</c:v>
                </c:pt>
                <c:pt idx="797">
                  <c:v>-1.5923604E-3</c:v>
                </c:pt>
                <c:pt idx="798">
                  <c:v>4.5151647999999997E-3</c:v>
                </c:pt>
                <c:pt idx="799">
                  <c:v>3.5225749E-3</c:v>
                </c:pt>
                <c:pt idx="800">
                  <c:v>5.4115642000000005E-4</c:v>
                </c:pt>
                <c:pt idx="801">
                  <c:v>6.6686630999999996E-3</c:v>
                </c:pt>
                <c:pt idx="802">
                  <c:v>7.8179852000000005E-3</c:v>
                </c:pt>
                <c:pt idx="803">
                  <c:v>9.1094834E-3</c:v>
                </c:pt>
                <c:pt idx="804">
                  <c:v>2.9962347000000002E-3</c:v>
                </c:pt>
                <c:pt idx="805">
                  <c:v>4.2394557999999999E-3</c:v>
                </c:pt>
                <c:pt idx="806">
                  <c:v>1.0895195999999999E-2</c:v>
                </c:pt>
                <c:pt idx="807">
                  <c:v>4.0218216999999999E-3</c:v>
                </c:pt>
                <c:pt idx="808">
                  <c:v>9.1865204000000002E-3</c:v>
                </c:pt>
                <c:pt idx="809">
                  <c:v>1.2068175E-2</c:v>
                </c:pt>
                <c:pt idx="810">
                  <c:v>8.2383418999999996E-3</c:v>
                </c:pt>
                <c:pt idx="811">
                  <c:v>7.0837024999999996E-3</c:v>
                </c:pt>
                <c:pt idx="812">
                  <c:v>7.4016999999999998E-3</c:v>
                </c:pt>
                <c:pt idx="813">
                  <c:v>3.4984180000000001E-3</c:v>
                </c:pt>
                <c:pt idx="814">
                  <c:v>2.2687368999999998E-3</c:v>
                </c:pt>
                <c:pt idx="815">
                  <c:v>4.5226744000000001E-3</c:v>
                </c:pt>
                <c:pt idx="816">
                  <c:v>5.2024276999999997E-3</c:v>
                </c:pt>
                <c:pt idx="817">
                  <c:v>1.4166033000000001E-3</c:v>
                </c:pt>
                <c:pt idx="818">
                  <c:v>5.4506872000000001E-3</c:v>
                </c:pt>
                <c:pt idx="819">
                  <c:v>5.0070517999999996E-3</c:v>
                </c:pt>
                <c:pt idx="820">
                  <c:v>1.8211904E-3</c:v>
                </c:pt>
                <c:pt idx="821">
                  <c:v>3.5370479000000001E-3</c:v>
                </c:pt>
                <c:pt idx="822">
                  <c:v>9.1097991999999992E-3</c:v>
                </c:pt>
                <c:pt idx="823">
                  <c:v>5.3364522999999999E-3</c:v>
                </c:pt>
                <c:pt idx="824">
                  <c:v>7.6537973E-3</c:v>
                </c:pt>
                <c:pt idx="825">
                  <c:v>8.3491169E-3</c:v>
                </c:pt>
                <c:pt idx="826">
                  <c:v>-5.2689413E-4</c:v>
                </c:pt>
                <c:pt idx="827">
                  <c:v>6.8433399999999998E-3</c:v>
                </c:pt>
                <c:pt idx="828">
                  <c:v>8.5415714999999993E-3</c:v>
                </c:pt>
                <c:pt idx="829">
                  <c:v>8.3571510999999998E-3</c:v>
                </c:pt>
                <c:pt idx="830">
                  <c:v>2.2484101000000002E-3</c:v>
                </c:pt>
                <c:pt idx="831">
                  <c:v>5.1386532E-3</c:v>
                </c:pt>
                <c:pt idx="832">
                  <c:v>6.9357256000000004E-3</c:v>
                </c:pt>
                <c:pt idx="833">
                  <c:v>7.0471433999999998E-3</c:v>
                </c:pt>
                <c:pt idx="834">
                  <c:v>6.0874407000000002E-3</c:v>
                </c:pt>
                <c:pt idx="835">
                  <c:v>8.8911040000000004E-3</c:v>
                </c:pt>
                <c:pt idx="836">
                  <c:v>1.106211E-2</c:v>
                </c:pt>
                <c:pt idx="837">
                  <c:v>6.2080076E-3</c:v>
                </c:pt>
                <c:pt idx="838">
                  <c:v>7.3087563999999997E-3</c:v>
                </c:pt>
                <c:pt idx="839">
                  <c:v>5.2540599999999996E-3</c:v>
                </c:pt>
                <c:pt idx="840">
                  <c:v>6.4675686000000001E-3</c:v>
                </c:pt>
                <c:pt idx="841">
                  <c:v>9.9539315000000007E-3</c:v>
                </c:pt>
                <c:pt idx="842">
                  <c:v>8.1927328999999993E-3</c:v>
                </c:pt>
                <c:pt idx="843">
                  <c:v>1.0685781E-3</c:v>
                </c:pt>
                <c:pt idx="844">
                  <c:v>-1.0719612E-3</c:v>
                </c:pt>
                <c:pt idx="845">
                  <c:v>4.1189664000000001E-3</c:v>
                </c:pt>
                <c:pt idx="846">
                  <c:v>8.6391906000000008E-3</c:v>
                </c:pt>
                <c:pt idx="847">
                  <c:v>6.1462998999999999E-3</c:v>
                </c:pt>
                <c:pt idx="848">
                  <c:v>7.0448168E-3</c:v>
                </c:pt>
                <c:pt idx="849">
                  <c:v>4.1378811999999996E-3</c:v>
                </c:pt>
                <c:pt idx="850">
                  <c:v>2.9231028000000002E-3</c:v>
                </c:pt>
                <c:pt idx="851">
                  <c:v>3.2311934E-3</c:v>
                </c:pt>
                <c:pt idx="852">
                  <c:v>3.4011925000000001E-3</c:v>
                </c:pt>
                <c:pt idx="853">
                  <c:v>5.7690750000000002E-3</c:v>
                </c:pt>
                <c:pt idx="854">
                  <c:v>5.1348160000000004E-3</c:v>
                </c:pt>
                <c:pt idx="855">
                  <c:v>6.3093002000000004E-3</c:v>
                </c:pt>
                <c:pt idx="856">
                  <c:v>6.0282393999999996E-3</c:v>
                </c:pt>
                <c:pt idx="857">
                  <c:v>3.7142223000000002E-3</c:v>
                </c:pt>
                <c:pt idx="858">
                  <c:v>4.6457992999999996E-3</c:v>
                </c:pt>
                <c:pt idx="859">
                  <c:v>2.3963910999999999E-3</c:v>
                </c:pt>
                <c:pt idx="860">
                  <c:v>-1.0756048E-3</c:v>
                </c:pt>
                <c:pt idx="861">
                  <c:v>1.6557965999999999E-3</c:v>
                </c:pt>
                <c:pt idx="862">
                  <c:v>4.5339430000000003E-3</c:v>
                </c:pt>
                <c:pt idx="863">
                  <c:v>1.8264325E-3</c:v>
                </c:pt>
                <c:pt idx="864">
                  <c:v>1.8084325E-3</c:v>
                </c:pt>
                <c:pt idx="865">
                  <c:v>3.4619563000000001E-3</c:v>
                </c:pt>
                <c:pt idx="866">
                  <c:v>2.9051709000000002E-3</c:v>
                </c:pt>
                <c:pt idx="867">
                  <c:v>1.4462404E-3</c:v>
                </c:pt>
                <c:pt idx="868">
                  <c:v>1.2235353999999999E-3</c:v>
                </c:pt>
                <c:pt idx="869">
                  <c:v>6.3879139999999997E-3</c:v>
                </c:pt>
                <c:pt idx="870">
                  <c:v>3.2692009000000002E-3</c:v>
                </c:pt>
                <c:pt idx="871">
                  <c:v>8.886597E-4</c:v>
                </c:pt>
                <c:pt idx="872">
                  <c:v>1.9744292999999999E-3</c:v>
                </c:pt>
                <c:pt idx="873">
                  <c:v>1.6158775999999999E-3</c:v>
                </c:pt>
                <c:pt idx="874">
                  <c:v>6.6166254000000002E-3</c:v>
                </c:pt>
                <c:pt idx="875">
                  <c:v>4.1594513999999999E-3</c:v>
                </c:pt>
                <c:pt idx="876">
                  <c:v>6.9812125999999999E-3</c:v>
                </c:pt>
                <c:pt idx="877">
                  <c:v>-8.2986207000000005E-4</c:v>
                </c:pt>
                <c:pt idx="878">
                  <c:v>7.2262560000000003E-3</c:v>
                </c:pt>
                <c:pt idx="879">
                  <c:v>2.3710265000000002E-3</c:v>
                </c:pt>
                <c:pt idx="880">
                  <c:v>3.5222176E-3</c:v>
                </c:pt>
                <c:pt idx="881">
                  <c:v>-3.7531213000000001E-4</c:v>
                </c:pt>
                <c:pt idx="882">
                  <c:v>-5.5244741999999998E-3</c:v>
                </c:pt>
                <c:pt idx="883">
                  <c:v>5.8321631000000001E-3</c:v>
                </c:pt>
                <c:pt idx="884">
                  <c:v>-3.7998293999999999E-4</c:v>
                </c:pt>
                <c:pt idx="885">
                  <c:v>3.2993887000000001E-3</c:v>
                </c:pt>
                <c:pt idx="886">
                  <c:v>4.429456E-3</c:v>
                </c:pt>
                <c:pt idx="887">
                  <c:v>2.9774131E-3</c:v>
                </c:pt>
                <c:pt idx="888">
                  <c:v>3.1389705000000002E-3</c:v>
                </c:pt>
                <c:pt idx="889">
                  <c:v>6.3294154000000005E-4</c:v>
                </c:pt>
                <c:pt idx="890">
                  <c:v>6.2131616000000002E-3</c:v>
                </c:pt>
                <c:pt idx="891">
                  <c:v>2.3886941999999999E-3</c:v>
                </c:pt>
                <c:pt idx="892">
                  <c:v>2.3640203999999998E-3</c:v>
                </c:pt>
                <c:pt idx="893">
                  <c:v>1.1368160999999999E-3</c:v>
                </c:pt>
                <c:pt idx="894">
                  <c:v>8.9600187999999996E-4</c:v>
                </c:pt>
                <c:pt idx="895">
                  <c:v>-5.1537117999999997E-4</c:v>
                </c:pt>
                <c:pt idx="896">
                  <c:v>4.4674579999999997E-3</c:v>
                </c:pt>
                <c:pt idx="897">
                  <c:v>3.1848930999999999E-3</c:v>
                </c:pt>
                <c:pt idx="898">
                  <c:v>2.1220028999999999E-3</c:v>
                </c:pt>
                <c:pt idx="899">
                  <c:v>2.2580257000000001E-3</c:v>
                </c:pt>
                <c:pt idx="900">
                  <c:v>1.6552792E-3</c:v>
                </c:pt>
                <c:pt idx="901">
                  <c:v>1.9557015E-3</c:v>
                </c:pt>
                <c:pt idx="902">
                  <c:v>4.1980098999999998E-3</c:v>
                </c:pt>
                <c:pt idx="903">
                  <c:v>1.8991374000000001E-3</c:v>
                </c:pt>
                <c:pt idx="904">
                  <c:v>-9.9181926999999991E-4</c:v>
                </c:pt>
                <c:pt idx="905">
                  <c:v>5.5662515999999995E-4</c:v>
                </c:pt>
                <c:pt idx="906">
                  <c:v>2.9052183999999999E-3</c:v>
                </c:pt>
                <c:pt idx="907">
                  <c:v>2.6447476E-3</c:v>
                </c:pt>
                <c:pt idx="908">
                  <c:v>2.0055477000000001E-3</c:v>
                </c:pt>
                <c:pt idx="909">
                  <c:v>7.6236840000000004E-3</c:v>
                </c:pt>
                <c:pt idx="910">
                  <c:v>6.3405346999999999E-3</c:v>
                </c:pt>
                <c:pt idx="911">
                  <c:v>5.3176370999999997E-3</c:v>
                </c:pt>
                <c:pt idx="912">
                  <c:v>4.3024318999999997E-3</c:v>
                </c:pt>
                <c:pt idx="913">
                  <c:v>2.7942369000000002E-3</c:v>
                </c:pt>
                <c:pt idx="914">
                  <c:v>4.1340103000000001E-3</c:v>
                </c:pt>
                <c:pt idx="915">
                  <c:v>3.5768575999999999E-3</c:v>
                </c:pt>
                <c:pt idx="916">
                  <c:v>9.9305414000000003E-4</c:v>
                </c:pt>
                <c:pt idx="917">
                  <c:v>1.4163899E-3</c:v>
                </c:pt>
                <c:pt idx="918">
                  <c:v>6.4720467999999998E-3</c:v>
                </c:pt>
                <c:pt idx="919">
                  <c:v>3.5808098000000002E-3</c:v>
                </c:pt>
                <c:pt idx="920">
                  <c:v>1.858171E-3</c:v>
                </c:pt>
                <c:pt idx="921">
                  <c:v>-1.3761342999999999E-4</c:v>
                </c:pt>
                <c:pt idx="922">
                  <c:v>8.3964919000000006E-3</c:v>
                </c:pt>
                <c:pt idx="923">
                  <c:v>1.4190864000000001E-3</c:v>
                </c:pt>
                <c:pt idx="924">
                  <c:v>2.2977073000000001E-3</c:v>
                </c:pt>
                <c:pt idx="925">
                  <c:v>-3.5065028000000002E-3</c:v>
                </c:pt>
                <c:pt idx="926">
                  <c:v>-1.9285191000000001E-3</c:v>
                </c:pt>
                <c:pt idx="927">
                  <c:v>1.7175641E-3</c:v>
                </c:pt>
                <c:pt idx="928">
                  <c:v>6.9600214000000004E-3</c:v>
                </c:pt>
                <c:pt idx="929">
                  <c:v>3.6628247000000001E-3</c:v>
                </c:pt>
                <c:pt idx="930">
                  <c:v>6.2616002E-3</c:v>
                </c:pt>
                <c:pt idx="931">
                  <c:v>7.6263078E-3</c:v>
                </c:pt>
                <c:pt idx="932">
                  <c:v>3.7347577999999998E-3</c:v>
                </c:pt>
                <c:pt idx="933">
                  <c:v>3.3203731000000002E-3</c:v>
                </c:pt>
                <c:pt idx="934">
                  <c:v>2.7361833999999998E-3</c:v>
                </c:pt>
                <c:pt idx="935">
                  <c:v>6.0356937000000002E-4</c:v>
                </c:pt>
                <c:pt idx="936">
                  <c:v>1.6417935000000001E-4</c:v>
                </c:pt>
                <c:pt idx="937">
                  <c:v>3.2298252999999997E-4</c:v>
                </c:pt>
                <c:pt idx="938">
                  <c:v>-5.3377519E-4</c:v>
                </c:pt>
                <c:pt idx="939">
                  <c:v>3.1442792999999999E-3</c:v>
                </c:pt>
                <c:pt idx="940">
                  <c:v>8.4375464000000008E-3</c:v>
                </c:pt>
                <c:pt idx="941">
                  <c:v>4.5401278E-3</c:v>
                </c:pt>
                <c:pt idx="942">
                  <c:v>-4.2022556000000002E-4</c:v>
                </c:pt>
                <c:pt idx="943">
                  <c:v>2.5308848E-3</c:v>
                </c:pt>
                <c:pt idx="944">
                  <c:v>4.8826091E-3</c:v>
                </c:pt>
                <c:pt idx="945">
                  <c:v>5.5457411999999999E-3</c:v>
                </c:pt>
                <c:pt idx="946">
                  <c:v>3.4002872000000002E-3</c:v>
                </c:pt>
                <c:pt idx="947">
                  <c:v>4.8056117999999998E-3</c:v>
                </c:pt>
                <c:pt idx="948">
                  <c:v>1.7399999E-3</c:v>
                </c:pt>
                <c:pt idx="949">
                  <c:v>6.2047779000000002E-4</c:v>
                </c:pt>
                <c:pt idx="950">
                  <c:v>-5.5151273999999996E-4</c:v>
                </c:pt>
                <c:pt idx="951">
                  <c:v>-8.6128843E-4</c:v>
                </c:pt>
                <c:pt idx="952">
                  <c:v>7.6791054999999998E-4</c:v>
                </c:pt>
                <c:pt idx="953">
                  <c:v>1.2172292000000001E-3</c:v>
                </c:pt>
                <c:pt idx="954">
                  <c:v>3.4290733E-3</c:v>
                </c:pt>
                <c:pt idx="955">
                  <c:v>1.3184202999999999E-3</c:v>
                </c:pt>
                <c:pt idx="956">
                  <c:v>2.4226871E-4</c:v>
                </c:pt>
                <c:pt idx="957">
                  <c:v>4.3337858999999996E-3</c:v>
                </c:pt>
                <c:pt idx="958">
                  <c:v>3.8309457999999999E-3</c:v>
                </c:pt>
                <c:pt idx="959">
                  <c:v>5.1217711999999999E-3</c:v>
                </c:pt>
                <c:pt idx="960">
                  <c:v>3.8941688999999998E-3</c:v>
                </c:pt>
                <c:pt idx="961">
                  <c:v>3.9650904999999998E-3</c:v>
                </c:pt>
                <c:pt idx="962">
                  <c:v>3.5613304999999999E-3</c:v>
                </c:pt>
                <c:pt idx="963">
                  <c:v>4.3042736000000002E-3</c:v>
                </c:pt>
                <c:pt idx="964">
                  <c:v>3.3207674000000002E-3</c:v>
                </c:pt>
                <c:pt idx="965">
                  <c:v>3.5759619999999998E-3</c:v>
                </c:pt>
                <c:pt idx="966">
                  <c:v>3.6213808999999999E-3</c:v>
                </c:pt>
                <c:pt idx="967">
                  <c:v>3.7162300000000001E-3</c:v>
                </c:pt>
                <c:pt idx="968">
                  <c:v>4.7898259E-3</c:v>
                </c:pt>
                <c:pt idx="969">
                  <c:v>5.4014466999999997E-3</c:v>
                </c:pt>
                <c:pt idx="970">
                  <c:v>3.9930812E-3</c:v>
                </c:pt>
                <c:pt idx="971">
                  <c:v>1.5694689E-3</c:v>
                </c:pt>
                <c:pt idx="972">
                  <c:v>2.2317058999999999E-3</c:v>
                </c:pt>
                <c:pt idx="973">
                  <c:v>3.9227856E-3</c:v>
                </c:pt>
                <c:pt idx="974">
                  <c:v>4.0881462E-3</c:v>
                </c:pt>
                <c:pt idx="975">
                  <c:v>4.7785285000000004E-3</c:v>
                </c:pt>
                <c:pt idx="976">
                  <c:v>3.7774177000000002E-3</c:v>
                </c:pt>
                <c:pt idx="977">
                  <c:v>3.2989651000000001E-3</c:v>
                </c:pt>
                <c:pt idx="978">
                  <c:v>4.8604846999999998E-3</c:v>
                </c:pt>
                <c:pt idx="979">
                  <c:v>4.6513155999999998E-3</c:v>
                </c:pt>
                <c:pt idx="980">
                  <c:v>2.7247437999999998E-3</c:v>
                </c:pt>
                <c:pt idx="981">
                  <c:v>2.4143338000000001E-3</c:v>
                </c:pt>
                <c:pt idx="982">
                  <c:v>2.7671320999999999E-3</c:v>
                </c:pt>
                <c:pt idx="983">
                  <c:v>4.1836775999999996E-3</c:v>
                </c:pt>
                <c:pt idx="984">
                  <c:v>4.7896236999999996E-3</c:v>
                </c:pt>
                <c:pt idx="985">
                  <c:v>2.5806391000000001E-3</c:v>
                </c:pt>
                <c:pt idx="986">
                  <c:v>4.6374234E-3</c:v>
                </c:pt>
                <c:pt idx="987">
                  <c:v>1.4688802E-3</c:v>
                </c:pt>
                <c:pt idx="988">
                  <c:v>3.7246905999999999E-3</c:v>
                </c:pt>
                <c:pt idx="989">
                  <c:v>4.6314779999999996E-3</c:v>
                </c:pt>
                <c:pt idx="990">
                  <c:v>4.3538303999999996E-3</c:v>
                </c:pt>
                <c:pt idx="991">
                  <c:v>4.2206005999999999E-3</c:v>
                </c:pt>
                <c:pt idx="992">
                  <c:v>4.6627136E-3</c:v>
                </c:pt>
                <c:pt idx="993">
                  <c:v>4.7650464999999999E-3</c:v>
                </c:pt>
                <c:pt idx="994">
                  <c:v>7.3714842999999999E-3</c:v>
                </c:pt>
                <c:pt idx="995">
                  <c:v>3.5909456000000001E-3</c:v>
                </c:pt>
                <c:pt idx="996">
                  <c:v>3.8531224999999998E-3</c:v>
                </c:pt>
                <c:pt idx="997">
                  <c:v>6.3697144000000004E-3</c:v>
                </c:pt>
                <c:pt idx="998">
                  <c:v>5.6017569000000001E-3</c:v>
                </c:pt>
                <c:pt idx="999">
                  <c:v>3.4478357E-3</c:v>
                </c:pt>
                <c:pt idx="1000">
                  <c:v>5.0104542000000002E-3</c:v>
                </c:pt>
                <c:pt idx="1001">
                  <c:v>8.6070217999999997E-3</c:v>
                </c:pt>
                <c:pt idx="1002">
                  <c:v>6.4342035999999997E-3</c:v>
                </c:pt>
                <c:pt idx="1003">
                  <c:v>2.1943901000000001E-3</c:v>
                </c:pt>
                <c:pt idx="1004">
                  <c:v>2.5210123000000001E-3</c:v>
                </c:pt>
                <c:pt idx="1005">
                  <c:v>3.8744813E-3</c:v>
                </c:pt>
                <c:pt idx="1006">
                  <c:v>5.8985961999999999E-3</c:v>
                </c:pt>
                <c:pt idx="1007">
                  <c:v>7.6182702E-3</c:v>
                </c:pt>
                <c:pt idx="1008">
                  <c:v>4.7987065000000004E-3</c:v>
                </c:pt>
                <c:pt idx="1009">
                  <c:v>4.4911837E-3</c:v>
                </c:pt>
                <c:pt idx="1010">
                  <c:v>4.5835232999999996E-3</c:v>
                </c:pt>
                <c:pt idx="1011">
                  <c:v>4.6381438999999998E-3</c:v>
                </c:pt>
                <c:pt idx="1012">
                  <c:v>3.3778752999999999E-3</c:v>
                </c:pt>
                <c:pt idx="1013">
                  <c:v>3.8011936999999998E-3</c:v>
                </c:pt>
                <c:pt idx="1014">
                  <c:v>9.7038116000000008E-3</c:v>
                </c:pt>
                <c:pt idx="1015">
                  <c:v>8.7027054999999996E-3</c:v>
                </c:pt>
                <c:pt idx="1016">
                  <c:v>5.8161295999999999E-3</c:v>
                </c:pt>
                <c:pt idx="1017">
                  <c:v>6.1143986999999999E-3</c:v>
                </c:pt>
                <c:pt idx="1018">
                  <c:v>8.7051533000000007E-3</c:v>
                </c:pt>
                <c:pt idx="1019">
                  <c:v>5.4556800999999997E-3</c:v>
                </c:pt>
                <c:pt idx="1020">
                  <c:v>6.4358128999999998E-3</c:v>
                </c:pt>
                <c:pt idx="1021">
                  <c:v>2.5367940000000002E-3</c:v>
                </c:pt>
                <c:pt idx="1022">
                  <c:v>3.7511231999999999E-3</c:v>
                </c:pt>
                <c:pt idx="1023">
                  <c:v>1.6870122E-3</c:v>
                </c:pt>
                <c:pt idx="1024">
                  <c:v>7.4234191999999997E-3</c:v>
                </c:pt>
                <c:pt idx="1025">
                  <c:v>7.3419896000000004E-3</c:v>
                </c:pt>
                <c:pt idx="1026">
                  <c:v>9.5771251999999998E-3</c:v>
                </c:pt>
                <c:pt idx="1027">
                  <c:v>7.1493488999999997E-3</c:v>
                </c:pt>
                <c:pt idx="1028">
                  <c:v>5.7427017999999996E-3</c:v>
                </c:pt>
                <c:pt idx="1029">
                  <c:v>5.4560468000000003E-3</c:v>
                </c:pt>
                <c:pt idx="1030">
                  <c:v>5.7831918999999999E-3</c:v>
                </c:pt>
                <c:pt idx="1031">
                  <c:v>6.0475004999999997E-3</c:v>
                </c:pt>
                <c:pt idx="1032">
                  <c:v>6.3761944999999997E-3</c:v>
                </c:pt>
                <c:pt idx="1033">
                  <c:v>8.5117965999999996E-3</c:v>
                </c:pt>
                <c:pt idx="1034">
                  <c:v>1.1035936999999999E-2</c:v>
                </c:pt>
                <c:pt idx="1035">
                  <c:v>1.0978496000000001E-2</c:v>
                </c:pt>
                <c:pt idx="1036">
                  <c:v>7.2321419E-3</c:v>
                </c:pt>
                <c:pt idx="1037">
                  <c:v>6.2999349E-3</c:v>
                </c:pt>
                <c:pt idx="1038">
                  <c:v>9.7536298999999996E-3</c:v>
                </c:pt>
                <c:pt idx="1039">
                  <c:v>9.9139016000000003E-3</c:v>
                </c:pt>
                <c:pt idx="1040">
                  <c:v>5.8465873E-3</c:v>
                </c:pt>
                <c:pt idx="1041">
                  <c:v>9.7418004999999998E-3</c:v>
                </c:pt>
                <c:pt idx="1042">
                  <c:v>4.6897190000000002E-3</c:v>
                </c:pt>
                <c:pt idx="1043">
                  <c:v>1.0258731E-2</c:v>
                </c:pt>
                <c:pt idx="1044">
                  <c:v>5.3246661000000001E-3</c:v>
                </c:pt>
                <c:pt idx="1045">
                  <c:v>8.8176547000000001E-3</c:v>
                </c:pt>
                <c:pt idx="1046">
                  <c:v>6.7329136999999999E-3</c:v>
                </c:pt>
                <c:pt idx="1047">
                  <c:v>6.7229003999999997E-3</c:v>
                </c:pt>
                <c:pt idx="1048">
                  <c:v>4.5963404999999997E-3</c:v>
                </c:pt>
                <c:pt idx="1049">
                  <c:v>1.6659225E-3</c:v>
                </c:pt>
                <c:pt idx="1050">
                  <c:v>4.9112974000000004E-3</c:v>
                </c:pt>
                <c:pt idx="1051">
                  <c:v>6.1687043000000002E-3</c:v>
                </c:pt>
                <c:pt idx="1052">
                  <c:v>8.4268125000000003E-3</c:v>
                </c:pt>
                <c:pt idx="1053">
                  <c:v>6.7316781999999997E-3</c:v>
                </c:pt>
                <c:pt idx="1054">
                  <c:v>1.8486709000000001E-4</c:v>
                </c:pt>
                <c:pt idx="1055">
                  <c:v>2.3295566999999998E-3</c:v>
                </c:pt>
                <c:pt idx="1056">
                  <c:v>2.9142347000000002E-3</c:v>
                </c:pt>
                <c:pt idx="1057">
                  <c:v>-3.0479565000000002E-4</c:v>
                </c:pt>
                <c:pt idx="1058">
                  <c:v>4.5625824999999997E-3</c:v>
                </c:pt>
                <c:pt idx="1059">
                  <c:v>3.7741299000000001E-3</c:v>
                </c:pt>
                <c:pt idx="1060">
                  <c:v>3.8658045000000002E-3</c:v>
                </c:pt>
                <c:pt idx="1061">
                  <c:v>7.4616824E-3</c:v>
                </c:pt>
                <c:pt idx="1062">
                  <c:v>4.8876854999999999E-3</c:v>
                </c:pt>
                <c:pt idx="1063">
                  <c:v>5.1281915000000004E-3</c:v>
                </c:pt>
                <c:pt idx="1064">
                  <c:v>5.7354666000000005E-4</c:v>
                </c:pt>
                <c:pt idx="1065">
                  <c:v>5.6491754000000003E-3</c:v>
                </c:pt>
                <c:pt idx="1066">
                  <c:v>4.3126283999999999E-3</c:v>
                </c:pt>
                <c:pt idx="1067">
                  <c:v>4.5316235000000002E-4</c:v>
                </c:pt>
                <c:pt idx="1068">
                  <c:v>-6.2073249999999999E-4</c:v>
                </c:pt>
                <c:pt idx="1069">
                  <c:v>1.07084E-3</c:v>
                </c:pt>
                <c:pt idx="1070">
                  <c:v>6.2556521E-3</c:v>
                </c:pt>
                <c:pt idx="1071">
                  <c:v>4.7030921000000003E-3</c:v>
                </c:pt>
                <c:pt idx="1072">
                  <c:v>3.7650842000000002E-3</c:v>
                </c:pt>
                <c:pt idx="1073">
                  <c:v>2.2170622000000002E-3</c:v>
                </c:pt>
                <c:pt idx="1074">
                  <c:v>5.1706399999999998E-3</c:v>
                </c:pt>
                <c:pt idx="1075">
                  <c:v>3.2350835999999999E-3</c:v>
                </c:pt>
                <c:pt idx="1076">
                  <c:v>2.8596404999999998E-3</c:v>
                </c:pt>
                <c:pt idx="1077">
                  <c:v>2.2273246999999999E-3</c:v>
                </c:pt>
                <c:pt idx="1078">
                  <c:v>2.6374383999999999E-3</c:v>
                </c:pt>
                <c:pt idx="1079">
                  <c:v>6.7980927000000002E-3</c:v>
                </c:pt>
                <c:pt idx="1080">
                  <c:v>5.4844585E-3</c:v>
                </c:pt>
                <c:pt idx="1081">
                  <c:v>7.8536400000000003E-3</c:v>
                </c:pt>
                <c:pt idx="1082">
                  <c:v>5.0435159E-3</c:v>
                </c:pt>
                <c:pt idx="1083">
                  <c:v>3.3852221999999999E-3</c:v>
                </c:pt>
                <c:pt idx="1084">
                  <c:v>3.9769467000000001E-3</c:v>
                </c:pt>
                <c:pt idx="1085">
                  <c:v>3.4728340000000002E-3</c:v>
                </c:pt>
                <c:pt idx="1086">
                  <c:v>2.9496402E-3</c:v>
                </c:pt>
                <c:pt idx="1087">
                  <c:v>1.196477E-3</c:v>
                </c:pt>
                <c:pt idx="1088">
                  <c:v>3.0520717999999998E-3</c:v>
                </c:pt>
                <c:pt idx="1089">
                  <c:v>-1.3996548E-3</c:v>
                </c:pt>
                <c:pt idx="1090">
                  <c:v>7.4064374999999998E-3</c:v>
                </c:pt>
                <c:pt idx="1091">
                  <c:v>2.3965238999999999E-4</c:v>
                </c:pt>
                <c:pt idx="1092">
                  <c:v>5.8560510000000004E-4</c:v>
                </c:pt>
                <c:pt idx="1093">
                  <c:v>2.2078271999999999E-3</c:v>
                </c:pt>
                <c:pt idx="1094">
                  <c:v>3.0641122E-3</c:v>
                </c:pt>
                <c:pt idx="1095">
                  <c:v>3.9844416999999998E-3</c:v>
                </c:pt>
                <c:pt idx="1096">
                  <c:v>3.6403955E-3</c:v>
                </c:pt>
                <c:pt idx="1097">
                  <c:v>-8.1191133E-4</c:v>
                </c:pt>
                <c:pt idx="1098">
                  <c:v>-3.3303438999999998E-3</c:v>
                </c:pt>
                <c:pt idx="1099">
                  <c:v>7.4693488999999996E-5</c:v>
                </c:pt>
                <c:pt idx="1100">
                  <c:v>1.0896292E-3</c:v>
                </c:pt>
                <c:pt idx="1101">
                  <c:v>3.8471579999999998E-3</c:v>
                </c:pt>
                <c:pt idx="1102">
                  <c:v>3.2982978999999998E-3</c:v>
                </c:pt>
                <c:pt idx="1103">
                  <c:v>9.2652749999999997E-4</c:v>
                </c:pt>
                <c:pt idx="1104">
                  <c:v>1.9801148000000001E-4</c:v>
                </c:pt>
                <c:pt idx="1105">
                  <c:v>2.1465518999999999E-3</c:v>
                </c:pt>
                <c:pt idx="1106">
                  <c:v>-1.2838890000000001E-3</c:v>
                </c:pt>
                <c:pt idx="1107">
                  <c:v>-1.9427896999999999E-3</c:v>
                </c:pt>
                <c:pt idx="1108">
                  <c:v>4.5686134999999998E-3</c:v>
                </c:pt>
                <c:pt idx="1109">
                  <c:v>5.0265127000000001E-3</c:v>
                </c:pt>
                <c:pt idx="1110">
                  <c:v>2.6428334999999999E-4</c:v>
                </c:pt>
                <c:pt idx="1111">
                  <c:v>2.9066296000000002E-3</c:v>
                </c:pt>
                <c:pt idx="1112">
                  <c:v>2.7970734999999999E-3</c:v>
                </c:pt>
                <c:pt idx="1113">
                  <c:v>1.5866646E-3</c:v>
                </c:pt>
                <c:pt idx="1114">
                  <c:v>1.6752259999999999E-3</c:v>
                </c:pt>
                <c:pt idx="1115">
                  <c:v>1.5684446E-3</c:v>
                </c:pt>
                <c:pt idx="1116">
                  <c:v>1.4602879000000001E-3</c:v>
                </c:pt>
                <c:pt idx="1117">
                  <c:v>3.2439630999999999E-3</c:v>
                </c:pt>
                <c:pt idx="1118">
                  <c:v>6.8361248999999997E-3</c:v>
                </c:pt>
                <c:pt idx="1119">
                  <c:v>6.3141732000000002E-3</c:v>
                </c:pt>
                <c:pt idx="1120">
                  <c:v>6.2053732000000002E-3</c:v>
                </c:pt>
                <c:pt idx="1121">
                  <c:v>7.6900069999999996E-3</c:v>
                </c:pt>
                <c:pt idx="1122">
                  <c:v>5.1169930000000002E-3</c:v>
                </c:pt>
                <c:pt idx="1123">
                  <c:v>2.9519915999999999E-3</c:v>
                </c:pt>
                <c:pt idx="1124">
                  <c:v>-8.3863977000000003E-4</c:v>
                </c:pt>
                <c:pt idx="1125">
                  <c:v>6.1850261E-4</c:v>
                </c:pt>
                <c:pt idx="1126">
                  <c:v>1.169862E-3</c:v>
                </c:pt>
                <c:pt idx="1127">
                  <c:v>1.4669021E-3</c:v>
                </c:pt>
                <c:pt idx="1128">
                  <c:v>2.9552898000000001E-3</c:v>
                </c:pt>
                <c:pt idx="1129">
                  <c:v>4.0864860999999999E-3</c:v>
                </c:pt>
                <c:pt idx="1130">
                  <c:v>4.3003067999999997E-3</c:v>
                </c:pt>
                <c:pt idx="1131">
                  <c:v>1.9888447999999999E-3</c:v>
                </c:pt>
                <c:pt idx="1132">
                  <c:v>-1.3890929999999999E-4</c:v>
                </c:pt>
                <c:pt idx="1133">
                  <c:v>1.6533714E-3</c:v>
                </c:pt>
                <c:pt idx="1134">
                  <c:v>4.9824418999999997E-3</c:v>
                </c:pt>
                <c:pt idx="1135">
                  <c:v>5.0397107E-3</c:v>
                </c:pt>
                <c:pt idx="1136">
                  <c:v>1.5278617E-3</c:v>
                </c:pt>
                <c:pt idx="1137">
                  <c:v>2.8692025000000001E-3</c:v>
                </c:pt>
                <c:pt idx="1138">
                  <c:v>-1.3776922999999999E-3</c:v>
                </c:pt>
                <c:pt idx="1139">
                  <c:v>4.2410479000000003E-3</c:v>
                </c:pt>
                <c:pt idx="1140">
                  <c:v>8.7043590999999997E-4</c:v>
                </c:pt>
                <c:pt idx="1141">
                  <c:v>3.310061E-3</c:v>
                </c:pt>
                <c:pt idx="1142">
                  <c:v>3.5886914999999999E-3</c:v>
                </c:pt>
                <c:pt idx="1143">
                  <c:v>2.5058315000000002E-3</c:v>
                </c:pt>
                <c:pt idx="1144">
                  <c:v>3.3084083999999998E-3</c:v>
                </c:pt>
                <c:pt idx="1145">
                  <c:v>4.3144917E-3</c:v>
                </c:pt>
                <c:pt idx="1146">
                  <c:v>5.7915166000000002E-3</c:v>
                </c:pt>
                <c:pt idx="1147">
                  <c:v>4.9065352999999997E-3</c:v>
                </c:pt>
                <c:pt idx="1148">
                  <c:v>1.3358694999999999E-3</c:v>
                </c:pt>
                <c:pt idx="1149">
                  <c:v>9.7817406999999999E-4</c:v>
                </c:pt>
                <c:pt idx="1150">
                  <c:v>4.0653772999999999E-3</c:v>
                </c:pt>
                <c:pt idx="1151">
                  <c:v>3.9955403999999998E-3</c:v>
                </c:pt>
                <c:pt idx="1152">
                  <c:v>4.0289000999999998E-3</c:v>
                </c:pt>
                <c:pt idx="1153">
                  <c:v>5.9773249000000001E-4</c:v>
                </c:pt>
                <c:pt idx="1154">
                  <c:v>5.7591426999999999E-3</c:v>
                </c:pt>
                <c:pt idx="1155">
                  <c:v>9.3553323999999993E-3</c:v>
                </c:pt>
                <c:pt idx="1156">
                  <c:v>8.0976233000000005E-3</c:v>
                </c:pt>
                <c:pt idx="1157">
                  <c:v>9.7322798000000002E-3</c:v>
                </c:pt>
                <c:pt idx="1158">
                  <c:v>1.0628477000000001E-2</c:v>
                </c:pt>
                <c:pt idx="1159">
                  <c:v>6.9186233000000001E-3</c:v>
                </c:pt>
                <c:pt idx="1160">
                  <c:v>9.0069204E-3</c:v>
                </c:pt>
                <c:pt idx="1161">
                  <c:v>1.3194437999999999E-2</c:v>
                </c:pt>
                <c:pt idx="1162">
                  <c:v>1.6080601999999999E-2</c:v>
                </c:pt>
                <c:pt idx="1163">
                  <c:v>2.0178693000000001E-2</c:v>
                </c:pt>
                <c:pt idx="1164">
                  <c:v>2.4702724999999998E-2</c:v>
                </c:pt>
                <c:pt idx="1165">
                  <c:v>2.7460002000000001E-2</c:v>
                </c:pt>
                <c:pt idx="1166">
                  <c:v>3.1988757E-2</c:v>
                </c:pt>
                <c:pt idx="1167">
                  <c:v>3.6606193000000002E-2</c:v>
                </c:pt>
                <c:pt idx="1168">
                  <c:v>3.1865048999999999E-2</c:v>
                </c:pt>
                <c:pt idx="1169">
                  <c:v>4.1500885000000001E-2</c:v>
                </c:pt>
                <c:pt idx="1170">
                  <c:v>4.0156439000000002E-2</c:v>
                </c:pt>
                <c:pt idx="1171">
                  <c:v>4.6365090999999997E-2</c:v>
                </c:pt>
                <c:pt idx="1172">
                  <c:v>4.9127022999999999E-2</c:v>
                </c:pt>
                <c:pt idx="1173">
                  <c:v>5.9208834000000002E-2</c:v>
                </c:pt>
                <c:pt idx="1174">
                  <c:v>6.6039220999999995E-2</c:v>
                </c:pt>
                <c:pt idx="1175">
                  <c:v>6.9597649999999997E-2</c:v>
                </c:pt>
                <c:pt idx="1176">
                  <c:v>8.0109715999999997E-2</c:v>
                </c:pt>
                <c:pt idx="1177">
                  <c:v>9.1920217999999998E-2</c:v>
                </c:pt>
                <c:pt idx="1178">
                  <c:v>9.9989274000000003E-2</c:v>
                </c:pt>
                <c:pt idx="1179">
                  <c:v>0.11244141000000001</c:v>
                </c:pt>
                <c:pt idx="1180">
                  <c:v>0.12861698999999999</c:v>
                </c:pt>
                <c:pt idx="1181">
                  <c:v>0.13907639999999999</c:v>
                </c:pt>
                <c:pt idx="1182">
                  <c:v>0.16007627999999999</c:v>
                </c:pt>
                <c:pt idx="1183">
                  <c:v>0.17168224000000001</c:v>
                </c:pt>
                <c:pt idx="1184">
                  <c:v>0.1691201</c:v>
                </c:pt>
                <c:pt idx="1185">
                  <c:v>0.17137371000000001</c:v>
                </c:pt>
                <c:pt idx="1186">
                  <c:v>0.14193731000000001</c:v>
                </c:pt>
                <c:pt idx="1187">
                  <c:v>0.11534343</c:v>
                </c:pt>
                <c:pt idx="1188">
                  <c:v>8.9002478999999995E-2</c:v>
                </c:pt>
                <c:pt idx="1189">
                  <c:v>6.9817698999999997E-2</c:v>
                </c:pt>
                <c:pt idx="1190">
                  <c:v>5.9302169000000002E-2</c:v>
                </c:pt>
                <c:pt idx="1191">
                  <c:v>5.1843458000000002E-2</c:v>
                </c:pt>
                <c:pt idx="1192">
                  <c:v>4.3657077000000002E-2</c:v>
                </c:pt>
                <c:pt idx="1193">
                  <c:v>3.4436181000000003E-2</c:v>
                </c:pt>
                <c:pt idx="1194">
                  <c:v>2.6639421999999999E-2</c:v>
                </c:pt>
                <c:pt idx="1195">
                  <c:v>2.4205114E-2</c:v>
                </c:pt>
                <c:pt idx="1196">
                  <c:v>1.7842493000000001E-2</c:v>
                </c:pt>
                <c:pt idx="1197">
                  <c:v>1.6781049999999999E-2</c:v>
                </c:pt>
                <c:pt idx="1198">
                  <c:v>2.3221004999999999E-2</c:v>
                </c:pt>
                <c:pt idx="1199">
                  <c:v>1.9120358E-2</c:v>
                </c:pt>
                <c:pt idx="1200">
                  <c:v>1.1003728000000001E-2</c:v>
                </c:pt>
                <c:pt idx="1201">
                  <c:v>1.0082845999999999E-2</c:v>
                </c:pt>
                <c:pt idx="1202">
                  <c:v>8.3114377000000003E-3</c:v>
                </c:pt>
                <c:pt idx="1203">
                  <c:v>8.4363747000000006E-3</c:v>
                </c:pt>
                <c:pt idx="1204">
                  <c:v>8.1392155999999993E-3</c:v>
                </c:pt>
                <c:pt idx="1205">
                  <c:v>5.2471317000000002E-3</c:v>
                </c:pt>
                <c:pt idx="1206">
                  <c:v>4.1575096000000004E-3</c:v>
                </c:pt>
                <c:pt idx="1207">
                  <c:v>7.7855516000000001E-3</c:v>
                </c:pt>
                <c:pt idx="1208">
                  <c:v>9.9826101000000007E-3</c:v>
                </c:pt>
                <c:pt idx="1209">
                  <c:v>4.0959632999999999E-3</c:v>
                </c:pt>
                <c:pt idx="1210">
                  <c:v>5.1272619999999996E-3</c:v>
                </c:pt>
                <c:pt idx="1211">
                  <c:v>4.6222054999999996E-3</c:v>
                </c:pt>
                <c:pt idx="1212">
                  <c:v>9.2171157000000004E-3</c:v>
                </c:pt>
                <c:pt idx="1213">
                  <c:v>2.1468894000000001E-3</c:v>
                </c:pt>
                <c:pt idx="1214">
                  <c:v>2.6293890000000002E-3</c:v>
                </c:pt>
                <c:pt idx="1215">
                  <c:v>4.4929330000000002E-3</c:v>
                </c:pt>
                <c:pt idx="1216">
                  <c:v>3.7189171E-3</c:v>
                </c:pt>
                <c:pt idx="1217">
                  <c:v>3.8042362E-3</c:v>
                </c:pt>
                <c:pt idx="1218">
                  <c:v>4.052908E-3</c:v>
                </c:pt>
                <c:pt idx="1219">
                  <c:v>4.2949065999999996E-3</c:v>
                </c:pt>
                <c:pt idx="1220">
                  <c:v>6.7944575E-3</c:v>
                </c:pt>
                <c:pt idx="1221">
                  <c:v>5.4543035000000004E-3</c:v>
                </c:pt>
                <c:pt idx="1222">
                  <c:v>3.3723031E-4</c:v>
                </c:pt>
                <c:pt idx="1223">
                  <c:v>3.1649698E-3</c:v>
                </c:pt>
                <c:pt idx="1224">
                  <c:v>9.1278446000000006E-3</c:v>
                </c:pt>
                <c:pt idx="1225">
                  <c:v>7.8485718000000006E-3</c:v>
                </c:pt>
                <c:pt idx="1226">
                  <c:v>6.1325230999999996E-3</c:v>
                </c:pt>
                <c:pt idx="1227">
                  <c:v>2.5523382E-3</c:v>
                </c:pt>
                <c:pt idx="1228">
                  <c:v>6.1243191000000001E-3</c:v>
                </c:pt>
                <c:pt idx="1229">
                  <c:v>1.0886307E-2</c:v>
                </c:pt>
                <c:pt idx="1230">
                  <c:v>9.7599192999999994E-3</c:v>
                </c:pt>
                <c:pt idx="1231">
                  <c:v>5.0752211999999996E-3</c:v>
                </c:pt>
                <c:pt idx="1232">
                  <c:v>4.6371618000000002E-3</c:v>
                </c:pt>
                <c:pt idx="1233">
                  <c:v>1.0129815E-2</c:v>
                </c:pt>
                <c:pt idx="1234">
                  <c:v>1.1549482999999999E-2</c:v>
                </c:pt>
                <c:pt idx="1235">
                  <c:v>5.8849868999999999E-3</c:v>
                </c:pt>
                <c:pt idx="1236">
                  <c:v>8.2104576999999998E-3</c:v>
                </c:pt>
                <c:pt idx="1237">
                  <c:v>5.0578550999999996E-3</c:v>
                </c:pt>
                <c:pt idx="1238">
                  <c:v>8.8278204999999998E-3</c:v>
                </c:pt>
                <c:pt idx="1239">
                  <c:v>6.8899019999999998E-3</c:v>
                </c:pt>
                <c:pt idx="1240">
                  <c:v>1.0208793000000001E-2</c:v>
                </c:pt>
                <c:pt idx="1241">
                  <c:v>5.5297821999999996E-3</c:v>
                </c:pt>
                <c:pt idx="1242">
                  <c:v>2.9134992E-3</c:v>
                </c:pt>
                <c:pt idx="1243">
                  <c:v>7.8361860999999998E-3</c:v>
                </c:pt>
                <c:pt idx="1244">
                  <c:v>8.2703559999999995E-3</c:v>
                </c:pt>
                <c:pt idx="1245">
                  <c:v>3.8161308999999999E-3</c:v>
                </c:pt>
                <c:pt idx="1246">
                  <c:v>3.6787981000000001E-3</c:v>
                </c:pt>
                <c:pt idx="1247">
                  <c:v>5.5718484999999996E-3</c:v>
                </c:pt>
                <c:pt idx="1248">
                  <c:v>7.0862985000000002E-3</c:v>
                </c:pt>
                <c:pt idx="1249">
                  <c:v>-2.6023067000000002E-3</c:v>
                </c:pt>
                <c:pt idx="1250">
                  <c:v>2.9970888E-3</c:v>
                </c:pt>
                <c:pt idx="1251">
                  <c:v>-1.2465663000000001E-3</c:v>
                </c:pt>
                <c:pt idx="1252">
                  <c:v>-2.3655135999999999E-4</c:v>
                </c:pt>
                <c:pt idx="1253">
                  <c:v>1.065416E-3</c:v>
                </c:pt>
                <c:pt idx="1254">
                  <c:v>2.8819777999999998E-3</c:v>
                </c:pt>
                <c:pt idx="1255">
                  <c:v>6.5051431999999998E-3</c:v>
                </c:pt>
                <c:pt idx="1256">
                  <c:v>5.8642725999999996E-3</c:v>
                </c:pt>
                <c:pt idx="1257">
                  <c:v>2.0300301E-3</c:v>
                </c:pt>
                <c:pt idx="1258">
                  <c:v>3.6936406E-3</c:v>
                </c:pt>
                <c:pt idx="1259">
                  <c:v>3.8211805000000001E-3</c:v>
                </c:pt>
                <c:pt idx="1260">
                  <c:v>-1.9819854E-3</c:v>
                </c:pt>
                <c:pt idx="1261">
                  <c:v>1.1243725E-3</c:v>
                </c:pt>
                <c:pt idx="1262">
                  <c:v>6.2307005000000002E-3</c:v>
                </c:pt>
                <c:pt idx="1263">
                  <c:v>7.4870010000000001E-3</c:v>
                </c:pt>
                <c:pt idx="1264">
                  <c:v>9.7958409E-3</c:v>
                </c:pt>
                <c:pt idx="1265">
                  <c:v>9.4388586000000007E-3</c:v>
                </c:pt>
                <c:pt idx="1266">
                  <c:v>6.1137548000000002E-3</c:v>
                </c:pt>
                <c:pt idx="1267">
                  <c:v>6.6542783000000001E-3</c:v>
                </c:pt>
                <c:pt idx="1268">
                  <c:v>1.1302125E-2</c:v>
                </c:pt>
                <c:pt idx="1269">
                  <c:v>1.0418363999999999E-2</c:v>
                </c:pt>
                <c:pt idx="1270">
                  <c:v>1.0712391E-2</c:v>
                </c:pt>
                <c:pt idx="1271">
                  <c:v>1.4054086E-2</c:v>
                </c:pt>
                <c:pt idx="1272">
                  <c:v>1.2395135999999999E-2</c:v>
                </c:pt>
                <c:pt idx="1273">
                  <c:v>1.8416519999999999E-2</c:v>
                </c:pt>
                <c:pt idx="1274">
                  <c:v>2.1501830999999999E-2</c:v>
                </c:pt>
                <c:pt idx="1275">
                  <c:v>2.6673138999999998E-2</c:v>
                </c:pt>
                <c:pt idx="1276">
                  <c:v>3.0062523000000001E-2</c:v>
                </c:pt>
                <c:pt idx="1277">
                  <c:v>3.3756924000000001E-2</c:v>
                </c:pt>
                <c:pt idx="1278">
                  <c:v>4.0403179999999997E-2</c:v>
                </c:pt>
                <c:pt idx="1279">
                  <c:v>4.8053317999999998E-2</c:v>
                </c:pt>
                <c:pt idx="1280">
                  <c:v>6.1380094000000003E-2</c:v>
                </c:pt>
                <c:pt idx="1281">
                  <c:v>6.9986587000000003E-2</c:v>
                </c:pt>
                <c:pt idx="1282">
                  <c:v>7.2960179E-2</c:v>
                </c:pt>
                <c:pt idx="1283">
                  <c:v>7.9385532999999994E-2</c:v>
                </c:pt>
                <c:pt idx="1284">
                  <c:v>7.9771109000000007E-2</c:v>
                </c:pt>
                <c:pt idx="1285">
                  <c:v>8.0053437000000005E-2</c:v>
                </c:pt>
                <c:pt idx="1286">
                  <c:v>7.5666028999999996E-2</c:v>
                </c:pt>
                <c:pt idx="1287">
                  <c:v>6.8218510999999996E-2</c:v>
                </c:pt>
                <c:pt idx="1288">
                  <c:v>6.8560224000000003E-2</c:v>
                </c:pt>
                <c:pt idx="1289">
                  <c:v>7.6477484999999998E-2</c:v>
                </c:pt>
                <c:pt idx="1290">
                  <c:v>8.0166899E-2</c:v>
                </c:pt>
                <c:pt idx="1291">
                  <c:v>8.4902917999999994E-2</c:v>
                </c:pt>
                <c:pt idx="1292">
                  <c:v>9.7382122000000002E-2</c:v>
                </c:pt>
                <c:pt idx="1293">
                  <c:v>9.8372575000000004E-2</c:v>
                </c:pt>
                <c:pt idx="1294">
                  <c:v>0.12649329000000001</c:v>
                </c:pt>
                <c:pt idx="1295">
                  <c:v>0.1307796</c:v>
                </c:pt>
                <c:pt idx="1296">
                  <c:v>0.13760840999999999</c:v>
                </c:pt>
                <c:pt idx="1297">
                  <c:v>0.14610249</c:v>
                </c:pt>
                <c:pt idx="1298">
                  <c:v>0.15384867999999999</c:v>
                </c:pt>
                <c:pt idx="1299">
                  <c:v>0.16260485999999999</c:v>
                </c:pt>
                <c:pt idx="1300">
                  <c:v>0.1678925</c:v>
                </c:pt>
                <c:pt idx="1301">
                  <c:v>0.16905965000000001</c:v>
                </c:pt>
                <c:pt idx="1302">
                  <c:v>0.19524754</c:v>
                </c:pt>
                <c:pt idx="1303">
                  <c:v>0.20746761</c:v>
                </c:pt>
                <c:pt idx="1304">
                  <c:v>0.23347935</c:v>
                </c:pt>
                <c:pt idx="1305">
                  <c:v>0.24798983999999999</c:v>
                </c:pt>
                <c:pt idx="1306">
                  <c:v>0.24583147999999999</c:v>
                </c:pt>
                <c:pt idx="1307">
                  <c:v>0.24901190000000001</c:v>
                </c:pt>
                <c:pt idx="1308">
                  <c:v>0.24493234</c:v>
                </c:pt>
                <c:pt idx="1309">
                  <c:v>0.23032115</c:v>
                </c:pt>
                <c:pt idx="1310">
                  <c:v>0.21636621</c:v>
                </c:pt>
                <c:pt idx="1311">
                  <c:v>0.20290859999999999</c:v>
                </c:pt>
                <c:pt idx="1312">
                  <c:v>0.17719124</c:v>
                </c:pt>
                <c:pt idx="1313">
                  <c:v>0.15009338</c:v>
                </c:pt>
                <c:pt idx="1314">
                  <c:v>0.12276067</c:v>
                </c:pt>
                <c:pt idx="1315">
                  <c:v>0.10985177</c:v>
                </c:pt>
                <c:pt idx="1316">
                  <c:v>0.10118530000000001</c:v>
                </c:pt>
                <c:pt idx="1317">
                  <c:v>8.4302442000000005E-2</c:v>
                </c:pt>
                <c:pt idx="1318">
                  <c:v>6.6206654000000004E-2</c:v>
                </c:pt>
                <c:pt idx="1319">
                  <c:v>5.4264591000000001E-2</c:v>
                </c:pt>
                <c:pt idx="1320">
                  <c:v>4.8228515999999999E-2</c:v>
                </c:pt>
                <c:pt idx="1321">
                  <c:v>4.1632058999999999E-2</c:v>
                </c:pt>
                <c:pt idx="1322">
                  <c:v>2.9775353000000001E-2</c:v>
                </c:pt>
                <c:pt idx="1323">
                  <c:v>2.9407348999999999E-2</c:v>
                </c:pt>
                <c:pt idx="1324">
                  <c:v>2.2228801999999999E-2</c:v>
                </c:pt>
                <c:pt idx="1325">
                  <c:v>1.5783913E-2</c:v>
                </c:pt>
                <c:pt idx="1326">
                  <c:v>1.2618331E-2</c:v>
                </c:pt>
                <c:pt idx="1327">
                  <c:v>6.0117525999999998E-3</c:v>
                </c:pt>
                <c:pt idx="1328">
                  <c:v>6.5384670999999997E-3</c:v>
                </c:pt>
                <c:pt idx="1329">
                  <c:v>6.8865882E-3</c:v>
                </c:pt>
                <c:pt idx="1330">
                  <c:v>6.4496477E-4</c:v>
                </c:pt>
                <c:pt idx="1331">
                  <c:v>-1.4560945E-3</c:v>
                </c:pt>
                <c:pt idx="1332">
                  <c:v>5.5325365E-3</c:v>
                </c:pt>
                <c:pt idx="1333">
                  <c:v>1.1948776E-3</c:v>
                </c:pt>
                <c:pt idx="1334">
                  <c:v>1.219493E-2</c:v>
                </c:pt>
                <c:pt idx="1335">
                  <c:v>9.8275194E-3</c:v>
                </c:pt>
                <c:pt idx="1336">
                  <c:v>1.0664923E-2</c:v>
                </c:pt>
                <c:pt idx="1337">
                  <c:v>2.2959625000000001E-2</c:v>
                </c:pt>
                <c:pt idx="1338">
                  <c:v>2.8971473000000001E-2</c:v>
                </c:pt>
                <c:pt idx="1339">
                  <c:v>2.9505554999999999E-2</c:v>
                </c:pt>
                <c:pt idx="1340">
                  <c:v>3.3987554000000003E-2</c:v>
                </c:pt>
                <c:pt idx="1341">
                  <c:v>4.0086720999999999E-2</c:v>
                </c:pt>
                <c:pt idx="1342">
                  <c:v>4.5018570000000001E-2</c:v>
                </c:pt>
                <c:pt idx="1343">
                  <c:v>4.5779776000000001E-2</c:v>
                </c:pt>
                <c:pt idx="1344">
                  <c:v>4.6144300999999999E-2</c:v>
                </c:pt>
                <c:pt idx="1345">
                  <c:v>4.4768075999999997E-2</c:v>
                </c:pt>
                <c:pt idx="1346">
                  <c:v>4.2562411000000001E-2</c:v>
                </c:pt>
                <c:pt idx="1347">
                  <c:v>4.5802163999999999E-2</c:v>
                </c:pt>
                <c:pt idx="1348">
                  <c:v>4.4091842999999999E-2</c:v>
                </c:pt>
                <c:pt idx="1349">
                  <c:v>3.5725647999999999E-2</c:v>
                </c:pt>
                <c:pt idx="1350">
                  <c:v>3.1029467000000002E-2</c:v>
                </c:pt>
                <c:pt idx="1351">
                  <c:v>3.3607471999999999E-2</c:v>
                </c:pt>
                <c:pt idx="1352">
                  <c:v>3.5197843999999999E-2</c:v>
                </c:pt>
                <c:pt idx="1353">
                  <c:v>3.1615470999999999E-2</c:v>
                </c:pt>
                <c:pt idx="1354">
                  <c:v>2.9917415999999999E-2</c:v>
                </c:pt>
                <c:pt idx="1355">
                  <c:v>3.0928747999999999E-2</c:v>
                </c:pt>
                <c:pt idx="1356">
                  <c:v>2.6600556000000001E-2</c:v>
                </c:pt>
                <c:pt idx="1357">
                  <c:v>2.3156854000000001E-2</c:v>
                </c:pt>
                <c:pt idx="1358">
                  <c:v>2.1206135000000001E-2</c:v>
                </c:pt>
                <c:pt idx="1359">
                  <c:v>1.8847484000000001E-2</c:v>
                </c:pt>
                <c:pt idx="1360">
                  <c:v>1.8917218E-2</c:v>
                </c:pt>
                <c:pt idx="1361">
                  <c:v>2.3697251999999999E-2</c:v>
                </c:pt>
                <c:pt idx="1362">
                  <c:v>2.3278549999999999E-2</c:v>
                </c:pt>
                <c:pt idx="1363">
                  <c:v>1.8574066E-2</c:v>
                </c:pt>
                <c:pt idx="1364">
                  <c:v>1.5547422999999999E-2</c:v>
                </c:pt>
                <c:pt idx="1365">
                  <c:v>2.0466683999999999E-2</c:v>
                </c:pt>
                <c:pt idx="1366">
                  <c:v>2.5393810999999999E-2</c:v>
                </c:pt>
                <c:pt idx="1367">
                  <c:v>2.7689557E-2</c:v>
                </c:pt>
                <c:pt idx="1368">
                  <c:v>2.9904331999999999E-2</c:v>
                </c:pt>
                <c:pt idx="1369">
                  <c:v>3.3161772999999999E-2</c:v>
                </c:pt>
                <c:pt idx="1370">
                  <c:v>3.4531764E-2</c:v>
                </c:pt>
                <c:pt idx="1371">
                  <c:v>3.4935189999999998E-2</c:v>
                </c:pt>
                <c:pt idx="1372">
                  <c:v>3.7263244000000001E-2</c:v>
                </c:pt>
                <c:pt idx="1373">
                  <c:v>3.6409599000000001E-2</c:v>
                </c:pt>
                <c:pt idx="1374">
                  <c:v>3.4300450000000003E-2</c:v>
                </c:pt>
                <c:pt idx="1375">
                  <c:v>3.1409442000000003E-2</c:v>
                </c:pt>
                <c:pt idx="1376">
                  <c:v>2.8872915999999998E-2</c:v>
                </c:pt>
                <c:pt idx="1377">
                  <c:v>3.1500930000000003E-2</c:v>
                </c:pt>
                <c:pt idx="1378">
                  <c:v>3.5674877000000001E-2</c:v>
                </c:pt>
                <c:pt idx="1379">
                  <c:v>2.7579118999999999E-2</c:v>
                </c:pt>
                <c:pt idx="1380">
                  <c:v>2.4774915000000002E-2</c:v>
                </c:pt>
                <c:pt idx="1381">
                  <c:v>3.1384592000000003E-2</c:v>
                </c:pt>
                <c:pt idx="1382">
                  <c:v>3.3364856999999998E-2</c:v>
                </c:pt>
                <c:pt idx="1383">
                  <c:v>3.3055466999999998E-2</c:v>
                </c:pt>
                <c:pt idx="1384">
                  <c:v>3.8702423999999999E-2</c:v>
                </c:pt>
                <c:pt idx="1385">
                  <c:v>4.4096722999999997E-2</c:v>
                </c:pt>
                <c:pt idx="1386">
                  <c:v>4.8319480999999997E-2</c:v>
                </c:pt>
                <c:pt idx="1387">
                  <c:v>5.4637439000000003E-2</c:v>
                </c:pt>
                <c:pt idx="1388">
                  <c:v>5.863471E-2</c:v>
                </c:pt>
                <c:pt idx="1389">
                  <c:v>5.9395772999999999E-2</c:v>
                </c:pt>
                <c:pt idx="1390">
                  <c:v>7.3814487999999998E-2</c:v>
                </c:pt>
                <c:pt idx="1391">
                  <c:v>8.9562392000000005E-2</c:v>
                </c:pt>
                <c:pt idx="1392">
                  <c:v>9.5583525000000003E-2</c:v>
                </c:pt>
                <c:pt idx="1393">
                  <c:v>0.10675111</c:v>
                </c:pt>
                <c:pt idx="1394">
                  <c:v>0.12148705999999999</c:v>
                </c:pt>
                <c:pt idx="1395">
                  <c:v>0.13668237999999999</c:v>
                </c:pt>
                <c:pt idx="1396">
                  <c:v>0.15165920999999999</c:v>
                </c:pt>
                <c:pt idx="1397">
                  <c:v>0.16144460999999999</c:v>
                </c:pt>
                <c:pt idx="1398">
                  <c:v>0.17694723000000001</c:v>
                </c:pt>
                <c:pt idx="1399">
                  <c:v>0.17924894999999999</c:v>
                </c:pt>
                <c:pt idx="1400">
                  <c:v>0.18087191</c:v>
                </c:pt>
                <c:pt idx="1401">
                  <c:v>0.15396243000000001</c:v>
                </c:pt>
                <c:pt idx="1402">
                  <c:v>0.12047876</c:v>
                </c:pt>
                <c:pt idx="1403">
                  <c:v>9.5232576999999999E-2</c:v>
                </c:pt>
                <c:pt idx="1404">
                  <c:v>8.2213166000000004E-2</c:v>
                </c:pt>
                <c:pt idx="1405">
                  <c:v>7.6853719000000001E-2</c:v>
                </c:pt>
                <c:pt idx="1406">
                  <c:v>6.2728328999999999E-2</c:v>
                </c:pt>
                <c:pt idx="1407">
                  <c:v>5.1829755999999998E-2</c:v>
                </c:pt>
                <c:pt idx="1408">
                  <c:v>4.8806571E-2</c:v>
                </c:pt>
                <c:pt idx="1409">
                  <c:v>4.3146437000000003E-2</c:v>
                </c:pt>
                <c:pt idx="1410">
                  <c:v>4.2634848000000003E-2</c:v>
                </c:pt>
                <c:pt idx="1411">
                  <c:v>4.2775918000000003E-2</c:v>
                </c:pt>
                <c:pt idx="1412">
                  <c:v>3.7832900000000003E-2</c:v>
                </c:pt>
                <c:pt idx="1413">
                  <c:v>3.2507750000000002E-2</c:v>
                </c:pt>
                <c:pt idx="1414">
                  <c:v>3.6460312000000002E-2</c:v>
                </c:pt>
                <c:pt idx="1415">
                  <c:v>3.6887325999999998E-2</c:v>
                </c:pt>
                <c:pt idx="1416">
                  <c:v>2.9094890000000002E-2</c:v>
                </c:pt>
                <c:pt idx="1417">
                  <c:v>2.7634285000000001E-2</c:v>
                </c:pt>
                <c:pt idx="1418">
                  <c:v>3.0421422E-2</c:v>
                </c:pt>
                <c:pt idx="1419">
                  <c:v>3.0316098E-2</c:v>
                </c:pt>
                <c:pt idx="1420">
                  <c:v>2.9526706E-2</c:v>
                </c:pt>
                <c:pt idx="1421">
                  <c:v>3.0418344999999999E-2</c:v>
                </c:pt>
                <c:pt idx="1422">
                  <c:v>2.8632570999999999E-2</c:v>
                </c:pt>
                <c:pt idx="1423">
                  <c:v>1.9663097000000001E-2</c:v>
                </c:pt>
                <c:pt idx="1424">
                  <c:v>3.0832452E-2</c:v>
                </c:pt>
                <c:pt idx="1425">
                  <c:v>2.7469066E-2</c:v>
                </c:pt>
                <c:pt idx="1426">
                  <c:v>2.3562962999999999E-2</c:v>
                </c:pt>
                <c:pt idx="1427">
                  <c:v>2.2353125000000001E-2</c:v>
                </c:pt>
                <c:pt idx="1428">
                  <c:v>2.4692987E-2</c:v>
                </c:pt>
                <c:pt idx="1429">
                  <c:v>2.8759877E-2</c:v>
                </c:pt>
                <c:pt idx="1430">
                  <c:v>3.1498401000000002E-2</c:v>
                </c:pt>
                <c:pt idx="1431">
                  <c:v>3.2915094999999998E-2</c:v>
                </c:pt>
                <c:pt idx="1432">
                  <c:v>4.2366292999999999E-2</c:v>
                </c:pt>
                <c:pt idx="1433">
                  <c:v>3.6965017000000003E-2</c:v>
                </c:pt>
                <c:pt idx="1434">
                  <c:v>3.2258740000000001E-2</c:v>
                </c:pt>
                <c:pt idx="1435">
                  <c:v>4.2707316000000002E-2</c:v>
                </c:pt>
                <c:pt idx="1436">
                  <c:v>5.1649430000000003E-2</c:v>
                </c:pt>
                <c:pt idx="1437">
                  <c:v>5.8411520000000001E-2</c:v>
                </c:pt>
                <c:pt idx="1438">
                  <c:v>6.3381407000000001E-2</c:v>
                </c:pt>
                <c:pt idx="1439">
                  <c:v>5.9314127000000001E-2</c:v>
                </c:pt>
                <c:pt idx="1440">
                  <c:v>5.8787210999999999E-2</c:v>
                </c:pt>
                <c:pt idx="1441">
                  <c:v>4.6489371000000002E-2</c:v>
                </c:pt>
                <c:pt idx="1442">
                  <c:v>4.6118996000000002E-2</c:v>
                </c:pt>
                <c:pt idx="1443">
                  <c:v>3.4328511999999999E-2</c:v>
                </c:pt>
                <c:pt idx="1444">
                  <c:v>2.5128739000000001E-2</c:v>
                </c:pt>
                <c:pt idx="1445">
                  <c:v>2.4357512000000001E-2</c:v>
                </c:pt>
                <c:pt idx="1446">
                  <c:v>2.5927351000000001E-2</c:v>
                </c:pt>
                <c:pt idx="1447">
                  <c:v>2.3062699999999998E-2</c:v>
                </c:pt>
                <c:pt idx="1448">
                  <c:v>2.0113385000000001E-2</c:v>
                </c:pt>
                <c:pt idx="1449">
                  <c:v>1.1803255E-2</c:v>
                </c:pt>
                <c:pt idx="1450">
                  <c:v>1.8051746E-2</c:v>
                </c:pt>
                <c:pt idx="1451">
                  <c:v>1.4976931000000001E-2</c:v>
                </c:pt>
                <c:pt idx="1452">
                  <c:v>1.2915222000000001E-2</c:v>
                </c:pt>
                <c:pt idx="1453">
                  <c:v>1.0775864E-2</c:v>
                </c:pt>
                <c:pt idx="1454">
                  <c:v>5.4835739999999997E-3</c:v>
                </c:pt>
                <c:pt idx="1455">
                  <c:v>-3.1060655000000003E-4</c:v>
                </c:pt>
                <c:pt idx="1456">
                  <c:v>-1.8049788999999999E-3</c:v>
                </c:pt>
                <c:pt idx="1457">
                  <c:v>5.9788261000000001E-3</c:v>
                </c:pt>
                <c:pt idx="1458">
                  <c:v>3.1227550000000001E-3</c:v>
                </c:pt>
                <c:pt idx="1459">
                  <c:v>6.8934620000000004E-3</c:v>
                </c:pt>
                <c:pt idx="1460">
                  <c:v>5.1364428E-3</c:v>
                </c:pt>
                <c:pt idx="1461">
                  <c:v>3.8671611000000001E-3</c:v>
                </c:pt>
                <c:pt idx="1462">
                  <c:v>6.0742108999999999E-3</c:v>
                </c:pt>
                <c:pt idx="1463">
                  <c:v>5.5553907000000001E-3</c:v>
                </c:pt>
                <c:pt idx="1464">
                  <c:v>4.1005631999999998E-3</c:v>
                </c:pt>
                <c:pt idx="1465">
                  <c:v>2.2961927000000001E-3</c:v>
                </c:pt>
                <c:pt idx="1466">
                  <c:v>5.0386861000000002E-3</c:v>
                </c:pt>
                <c:pt idx="1467">
                  <c:v>6.4446117999999997E-3</c:v>
                </c:pt>
                <c:pt idx="1468">
                  <c:v>1.2109557999999999E-2</c:v>
                </c:pt>
                <c:pt idx="1469">
                  <c:v>1.4030954E-2</c:v>
                </c:pt>
                <c:pt idx="1470">
                  <c:v>1.1842831E-2</c:v>
                </c:pt>
                <c:pt idx="1471">
                  <c:v>1.4565366999999999E-2</c:v>
                </c:pt>
                <c:pt idx="1472">
                  <c:v>1.2275215000000001E-2</c:v>
                </c:pt>
                <c:pt idx="1473">
                  <c:v>1.6987222999999999E-2</c:v>
                </c:pt>
                <c:pt idx="1474">
                  <c:v>1.2100400000000001E-2</c:v>
                </c:pt>
                <c:pt idx="1475">
                  <c:v>1.0931450000000001E-2</c:v>
                </c:pt>
                <c:pt idx="1476">
                  <c:v>1.0734894E-2</c:v>
                </c:pt>
                <c:pt idx="1477">
                  <c:v>9.2149462000000008E-3</c:v>
                </c:pt>
                <c:pt idx="1478">
                  <c:v>5.4942728999999996E-3</c:v>
                </c:pt>
                <c:pt idx="1479">
                  <c:v>6.7155383000000002E-4</c:v>
                </c:pt>
                <c:pt idx="1480">
                  <c:v>4.5515735999999999E-3</c:v>
                </c:pt>
                <c:pt idx="1481">
                  <c:v>-1.1269305999999999E-3</c:v>
                </c:pt>
                <c:pt idx="1482">
                  <c:v>-9.8188974999999993E-4</c:v>
                </c:pt>
                <c:pt idx="1483">
                  <c:v>-2.5408398999999999E-3</c:v>
                </c:pt>
                <c:pt idx="1484">
                  <c:v>8.4902394000000006E-5</c:v>
                </c:pt>
                <c:pt idx="1485">
                  <c:v>4.5890195000000003E-3</c:v>
                </c:pt>
                <c:pt idx="1486">
                  <c:v>4.6058597999999997E-3</c:v>
                </c:pt>
                <c:pt idx="1487">
                  <c:v>2.2116289000000001E-3</c:v>
                </c:pt>
                <c:pt idx="1488">
                  <c:v>5.9623143000000003E-3</c:v>
                </c:pt>
                <c:pt idx="1489">
                  <c:v>1.2629902E-2</c:v>
                </c:pt>
                <c:pt idx="1490">
                  <c:v>2.8032577999999999E-2</c:v>
                </c:pt>
                <c:pt idx="1491">
                  <c:v>3.7296190999999999E-2</c:v>
                </c:pt>
                <c:pt idx="1492">
                  <c:v>3.7970183999999997E-2</c:v>
                </c:pt>
                <c:pt idx="1493">
                  <c:v>3.6615837999999998E-2</c:v>
                </c:pt>
                <c:pt idx="1494">
                  <c:v>3.6774502000000001E-2</c:v>
                </c:pt>
                <c:pt idx="1495">
                  <c:v>2.8067884000000001E-2</c:v>
                </c:pt>
                <c:pt idx="1496">
                  <c:v>3.7927876999999999E-2</c:v>
                </c:pt>
                <c:pt idx="1497">
                  <c:v>4.1648838000000001E-2</c:v>
                </c:pt>
                <c:pt idx="1498">
                  <c:v>4.1804159E-2</c:v>
                </c:pt>
                <c:pt idx="1499">
                  <c:v>4.9467773E-2</c:v>
                </c:pt>
                <c:pt idx="1500">
                  <c:v>6.1792957000000003E-2</c:v>
                </c:pt>
                <c:pt idx="1501">
                  <c:v>7.5031674000000007E-2</c:v>
                </c:pt>
                <c:pt idx="1502">
                  <c:v>9.8567968000000006E-2</c:v>
                </c:pt>
                <c:pt idx="1503">
                  <c:v>0.14522022000000001</c:v>
                </c:pt>
                <c:pt idx="1504">
                  <c:v>0.17435276999999999</c:v>
                </c:pt>
                <c:pt idx="1505">
                  <c:v>0.18477130999999999</c:v>
                </c:pt>
                <c:pt idx="1506">
                  <c:v>0.17157321</c:v>
                </c:pt>
                <c:pt idx="1507">
                  <c:v>0.14251127999999999</c:v>
                </c:pt>
                <c:pt idx="1508">
                  <c:v>0.11355555000000001</c:v>
                </c:pt>
                <c:pt idx="1509">
                  <c:v>9.4078275000000003E-2</c:v>
                </c:pt>
                <c:pt idx="1510">
                  <c:v>7.0157182999999998E-2</c:v>
                </c:pt>
                <c:pt idx="1511">
                  <c:v>5.6812106000000001E-2</c:v>
                </c:pt>
                <c:pt idx="1512">
                  <c:v>5.3185099999999999E-2</c:v>
                </c:pt>
                <c:pt idx="1513">
                  <c:v>4.8097755999999998E-2</c:v>
                </c:pt>
                <c:pt idx="1514">
                  <c:v>4.6283115E-2</c:v>
                </c:pt>
                <c:pt idx="1515">
                  <c:v>4.3532388999999998E-2</c:v>
                </c:pt>
                <c:pt idx="1516">
                  <c:v>3.7058995999999997E-2</c:v>
                </c:pt>
                <c:pt idx="1517">
                  <c:v>3.7384162999999998E-2</c:v>
                </c:pt>
                <c:pt idx="1518">
                  <c:v>3.7709329999999999E-2</c:v>
                </c:pt>
                <c:pt idx="1519">
                  <c:v>3.4109127000000003E-2</c:v>
                </c:pt>
                <c:pt idx="1520">
                  <c:v>3.3826437000000001E-2</c:v>
                </c:pt>
                <c:pt idx="1521">
                  <c:v>3.6194500999999997E-2</c:v>
                </c:pt>
                <c:pt idx="1522">
                  <c:v>4.2549794000000002E-2</c:v>
                </c:pt>
                <c:pt idx="1523">
                  <c:v>5.0998214E-2</c:v>
                </c:pt>
                <c:pt idx="1524">
                  <c:v>5.4483142999999998E-2</c:v>
                </c:pt>
                <c:pt idx="1525">
                  <c:v>4.7613007999999998E-2</c:v>
                </c:pt>
                <c:pt idx="1526">
                  <c:v>4.6766250000000002E-2</c:v>
                </c:pt>
                <c:pt idx="1527">
                  <c:v>4.5038738000000002E-2</c:v>
                </c:pt>
                <c:pt idx="1528">
                  <c:v>3.8067596000000002E-2</c:v>
                </c:pt>
                <c:pt idx="1529">
                  <c:v>3.4114263999999998E-2</c:v>
                </c:pt>
                <c:pt idx="1530">
                  <c:v>3.4425445999999998E-2</c:v>
                </c:pt>
                <c:pt idx="1531">
                  <c:v>3.2007388999999997E-2</c:v>
                </c:pt>
                <c:pt idx="1532">
                  <c:v>2.7641961999999999E-2</c:v>
                </c:pt>
                <c:pt idx="1533">
                  <c:v>3.1766717E-2</c:v>
                </c:pt>
                <c:pt idx="1534">
                  <c:v>2.9712763E-2</c:v>
                </c:pt>
                <c:pt idx="1535">
                  <c:v>3.4610125999999998E-2</c:v>
                </c:pt>
                <c:pt idx="1536">
                  <c:v>3.5771198999999997E-2</c:v>
                </c:pt>
                <c:pt idx="1537">
                  <c:v>3.4802758000000003E-2</c:v>
                </c:pt>
                <c:pt idx="1538">
                  <c:v>3.9408606999999998E-2</c:v>
                </c:pt>
                <c:pt idx="1539">
                  <c:v>3.9915240999999997E-2</c:v>
                </c:pt>
                <c:pt idx="1540">
                  <c:v>3.5757371000000003E-2</c:v>
                </c:pt>
                <c:pt idx="1541">
                  <c:v>4.8973840999999997E-2</c:v>
                </c:pt>
                <c:pt idx="1542">
                  <c:v>5.3568466000000002E-2</c:v>
                </c:pt>
                <c:pt idx="1543">
                  <c:v>6.1963158999999997E-2</c:v>
                </c:pt>
                <c:pt idx="1544">
                  <c:v>7.8649971999999999E-2</c:v>
                </c:pt>
                <c:pt idx="1545">
                  <c:v>9.5871757000000002E-2</c:v>
                </c:pt>
                <c:pt idx="1546">
                  <c:v>0.10513597</c:v>
                </c:pt>
                <c:pt idx="1547">
                  <c:v>0.11686663</c:v>
                </c:pt>
                <c:pt idx="1548">
                  <c:v>0.11598064</c:v>
                </c:pt>
                <c:pt idx="1549">
                  <c:v>0.10653527</c:v>
                </c:pt>
                <c:pt idx="1550">
                  <c:v>9.3611630000000001E-2</c:v>
                </c:pt>
                <c:pt idx="1551">
                  <c:v>8.0221883999999993E-2</c:v>
                </c:pt>
                <c:pt idx="1552">
                  <c:v>7.0126630999999995E-2</c:v>
                </c:pt>
                <c:pt idx="1553">
                  <c:v>6.9800017000000006E-2</c:v>
                </c:pt>
                <c:pt idx="1554">
                  <c:v>6.9823208999999997E-2</c:v>
                </c:pt>
                <c:pt idx="1555">
                  <c:v>6.8822368999999994E-2</c:v>
                </c:pt>
                <c:pt idx="1556">
                  <c:v>6.9941692999999999E-2</c:v>
                </c:pt>
                <c:pt idx="1557">
                  <c:v>6.6462494999999996E-2</c:v>
                </c:pt>
                <c:pt idx="1558">
                  <c:v>6.2312665000000003E-2</c:v>
                </c:pt>
                <c:pt idx="1559">
                  <c:v>6.0681619999999999E-2</c:v>
                </c:pt>
                <c:pt idx="1560">
                  <c:v>5.1542551999999998E-2</c:v>
                </c:pt>
                <c:pt idx="1561">
                  <c:v>4.5556046000000003E-2</c:v>
                </c:pt>
                <c:pt idx="1562">
                  <c:v>4.5980293999999998E-2</c:v>
                </c:pt>
                <c:pt idx="1563">
                  <c:v>3.9963515999999998E-2</c:v>
                </c:pt>
                <c:pt idx="1564">
                  <c:v>3.5374343000000003E-2</c:v>
                </c:pt>
                <c:pt idx="1565">
                  <c:v>3.0784364000000002E-2</c:v>
                </c:pt>
                <c:pt idx="1566">
                  <c:v>2.3947656000000001E-2</c:v>
                </c:pt>
                <c:pt idx="1567">
                  <c:v>2.5663886E-2</c:v>
                </c:pt>
                <c:pt idx="1568">
                  <c:v>2.4184654E-2</c:v>
                </c:pt>
                <c:pt idx="1569">
                  <c:v>1.7387712999999999E-2</c:v>
                </c:pt>
                <c:pt idx="1570">
                  <c:v>1.5538886999999999E-2</c:v>
                </c:pt>
                <c:pt idx="1571">
                  <c:v>1.7158651E-2</c:v>
                </c:pt>
                <c:pt idx="1572">
                  <c:v>1.8416065999999998E-2</c:v>
                </c:pt>
                <c:pt idx="1573">
                  <c:v>1.5741307E-2</c:v>
                </c:pt>
                <c:pt idx="1574">
                  <c:v>7.1800978000000001E-3</c:v>
                </c:pt>
                <c:pt idx="1575">
                  <c:v>1.2837256999999999E-2</c:v>
                </c:pt>
                <c:pt idx="1576">
                  <c:v>1.7183856000000001E-2</c:v>
                </c:pt>
                <c:pt idx="1577">
                  <c:v>1.3375188E-2</c:v>
                </c:pt>
                <c:pt idx="1578">
                  <c:v>9.3580746000000003E-3</c:v>
                </c:pt>
                <c:pt idx="1579">
                  <c:v>7.4760403000000003E-3</c:v>
                </c:pt>
                <c:pt idx="1580">
                  <c:v>4.0154963E-3</c:v>
                </c:pt>
                <c:pt idx="1581">
                  <c:v>3.6651550999999998E-3</c:v>
                </c:pt>
                <c:pt idx="1582">
                  <c:v>3.6850899999999998E-3</c:v>
                </c:pt>
                <c:pt idx="1583">
                  <c:v>4.6289327999999999E-3</c:v>
                </c:pt>
                <c:pt idx="1584">
                  <c:v>6.0213196999999996E-3</c:v>
                </c:pt>
                <c:pt idx="1585">
                  <c:v>4.3489592000000004E-3</c:v>
                </c:pt>
                <c:pt idx="1586">
                  <c:v>2.3867353000000002E-3</c:v>
                </c:pt>
                <c:pt idx="1587">
                  <c:v>8.0164142000000004E-3</c:v>
                </c:pt>
                <c:pt idx="1588">
                  <c:v>1.3645946000000001E-2</c:v>
                </c:pt>
                <c:pt idx="1589">
                  <c:v>9.3565546000000006E-3</c:v>
                </c:pt>
                <c:pt idx="1590">
                  <c:v>1.1466311999999999E-2</c:v>
                </c:pt>
                <c:pt idx="1591">
                  <c:v>9.3436547000000005E-3</c:v>
                </c:pt>
                <c:pt idx="1592">
                  <c:v>7.7504304000000001E-3</c:v>
                </c:pt>
                <c:pt idx="1593">
                  <c:v>9.5956596000000005E-3</c:v>
                </c:pt>
                <c:pt idx="1594">
                  <c:v>2.5443165000000002E-3</c:v>
                </c:pt>
                <c:pt idx="1595">
                  <c:v>7.0249839000000004E-4</c:v>
                </c:pt>
                <c:pt idx="1596">
                  <c:v>2.8665373999999999E-3</c:v>
                </c:pt>
                <c:pt idx="1597">
                  <c:v>-6.4650145E-4</c:v>
                </c:pt>
                <c:pt idx="1598">
                  <c:v>-2.9705002000000001E-3</c:v>
                </c:pt>
                <c:pt idx="1599">
                  <c:v>7.7225888000000001E-4</c:v>
                </c:pt>
                <c:pt idx="1600">
                  <c:v>6.5832334999999997E-3</c:v>
                </c:pt>
                <c:pt idx="1601">
                  <c:v>-1.5542958999999999E-3</c:v>
                </c:pt>
                <c:pt idx="1602">
                  <c:v>-1.9127888E-3</c:v>
                </c:pt>
                <c:pt idx="1603">
                  <c:v>5.7567950000000003E-3</c:v>
                </c:pt>
                <c:pt idx="1604">
                  <c:v>6.1437655000000004E-3</c:v>
                </c:pt>
                <c:pt idx="1605">
                  <c:v>5.2017536999999997E-3</c:v>
                </c:pt>
                <c:pt idx="1606">
                  <c:v>9.6411788000000005E-3</c:v>
                </c:pt>
                <c:pt idx="1607">
                  <c:v>1.6767341000000002E-2</c:v>
                </c:pt>
                <c:pt idx="1608">
                  <c:v>1.7619844999999999E-2</c:v>
                </c:pt>
                <c:pt idx="1609">
                  <c:v>2.3329786000000002E-2</c:v>
                </c:pt>
                <c:pt idx="1610">
                  <c:v>3.1634588999999998E-2</c:v>
                </c:pt>
                <c:pt idx="1611">
                  <c:v>3.8973231999999997E-2</c:v>
                </c:pt>
                <c:pt idx="1612">
                  <c:v>4.9694410000000001E-2</c:v>
                </c:pt>
                <c:pt idx="1613">
                  <c:v>6.6723573999999994E-2</c:v>
                </c:pt>
                <c:pt idx="1614">
                  <c:v>7.9959871000000002E-2</c:v>
                </c:pt>
                <c:pt idx="1615">
                  <c:v>8.4530594000000001E-2</c:v>
                </c:pt>
                <c:pt idx="1616">
                  <c:v>9.0042726000000003E-2</c:v>
                </c:pt>
                <c:pt idx="1617">
                  <c:v>9.0529981999999995E-2</c:v>
                </c:pt>
                <c:pt idx="1618">
                  <c:v>8.9485265999999994E-2</c:v>
                </c:pt>
                <c:pt idx="1619">
                  <c:v>8.5559703000000001E-2</c:v>
                </c:pt>
                <c:pt idx="1620">
                  <c:v>7.3045389000000002E-2</c:v>
                </c:pt>
                <c:pt idx="1621">
                  <c:v>6.6093015000000005E-2</c:v>
                </c:pt>
                <c:pt idx="1622">
                  <c:v>5.6010863000000001E-2</c:v>
                </c:pt>
                <c:pt idx="1623">
                  <c:v>5.1037024E-2</c:v>
                </c:pt>
                <c:pt idx="1624">
                  <c:v>4.1676586000000002E-2</c:v>
                </c:pt>
                <c:pt idx="1625">
                  <c:v>3.2686121999999998E-2</c:v>
                </c:pt>
                <c:pt idx="1626">
                  <c:v>3.2427513999999998E-2</c:v>
                </c:pt>
                <c:pt idx="1627">
                  <c:v>3.5087505999999997E-2</c:v>
                </c:pt>
                <c:pt idx="1628">
                  <c:v>3.5194787999999998E-2</c:v>
                </c:pt>
                <c:pt idx="1629">
                  <c:v>2.9438503000000001E-2</c:v>
                </c:pt>
                <c:pt idx="1630">
                  <c:v>2.9462071999999999E-2</c:v>
                </c:pt>
                <c:pt idx="1631">
                  <c:v>2.9848024000000001E-2</c:v>
                </c:pt>
                <c:pt idx="1632">
                  <c:v>2.676332E-2</c:v>
                </c:pt>
                <c:pt idx="1633">
                  <c:v>2.5522225999999999E-2</c:v>
                </c:pt>
                <c:pt idx="1634">
                  <c:v>2.9337124999999999E-2</c:v>
                </c:pt>
                <c:pt idx="1635">
                  <c:v>2.9794306E-2</c:v>
                </c:pt>
                <c:pt idx="1636">
                  <c:v>2.9635601000000001E-2</c:v>
                </c:pt>
                <c:pt idx="1637">
                  <c:v>2.9963067999999999E-2</c:v>
                </c:pt>
                <c:pt idx="1638">
                  <c:v>2.9790502999999999E-2</c:v>
                </c:pt>
                <c:pt idx="1639">
                  <c:v>2.8259083000000001E-2</c:v>
                </c:pt>
                <c:pt idx="1640">
                  <c:v>2.9847855999999999E-2</c:v>
                </c:pt>
                <c:pt idx="1641">
                  <c:v>2.7844074999999999E-2</c:v>
                </c:pt>
                <c:pt idx="1642">
                  <c:v>2.6311516E-2</c:v>
                </c:pt>
                <c:pt idx="1643">
                  <c:v>2.3620242999999999E-2</c:v>
                </c:pt>
                <c:pt idx="1644">
                  <c:v>2.1082093999999999E-2</c:v>
                </c:pt>
                <c:pt idx="1645">
                  <c:v>2.1045392E-2</c:v>
                </c:pt>
                <c:pt idx="1646">
                  <c:v>2.4373023000000001E-2</c:v>
                </c:pt>
                <c:pt idx="1647">
                  <c:v>2.4110765999999999E-2</c:v>
                </c:pt>
                <c:pt idx="1648">
                  <c:v>2.3848866E-2</c:v>
                </c:pt>
                <c:pt idx="1649">
                  <c:v>2.4306009E-2</c:v>
                </c:pt>
                <c:pt idx="1650">
                  <c:v>2.3794664E-2</c:v>
                </c:pt>
                <c:pt idx="1651">
                  <c:v>2.0889068E-2</c:v>
                </c:pt>
                <c:pt idx="1652">
                  <c:v>1.6386324000000001E-2</c:v>
                </c:pt>
                <c:pt idx="1653">
                  <c:v>1.8338673E-2</c:v>
                </c:pt>
                <c:pt idx="1654">
                  <c:v>2.4551305999999998E-2</c:v>
                </c:pt>
                <c:pt idx="1655">
                  <c:v>2.5380657000000001E-2</c:v>
                </c:pt>
                <c:pt idx="1656">
                  <c:v>2.5698492999999999E-2</c:v>
                </c:pt>
                <c:pt idx="1657">
                  <c:v>2.8482173999999999E-2</c:v>
                </c:pt>
                <c:pt idx="1658">
                  <c:v>3.1100197999999999E-2</c:v>
                </c:pt>
                <c:pt idx="1659">
                  <c:v>2.5306815E-2</c:v>
                </c:pt>
                <c:pt idx="1660">
                  <c:v>2.7063406000000002E-2</c:v>
                </c:pt>
                <c:pt idx="1661">
                  <c:v>2.7206615E-2</c:v>
                </c:pt>
                <c:pt idx="1662">
                  <c:v>2.6376308000000001E-2</c:v>
                </c:pt>
                <c:pt idx="1663">
                  <c:v>2.6027485E-2</c:v>
                </c:pt>
                <c:pt idx="1664">
                  <c:v>2.6578227999999999E-2</c:v>
                </c:pt>
                <c:pt idx="1665">
                  <c:v>2.5608850999999998E-2</c:v>
                </c:pt>
                <c:pt idx="1666">
                  <c:v>2.8558449999999999E-2</c:v>
                </c:pt>
                <c:pt idx="1667">
                  <c:v>2.6832997000000001E-2</c:v>
                </c:pt>
                <c:pt idx="1668">
                  <c:v>2.3695826999999999E-2</c:v>
                </c:pt>
                <c:pt idx="1669">
                  <c:v>2.0137136999999999E-2</c:v>
                </c:pt>
                <c:pt idx="1670">
                  <c:v>1.7285188999999999E-2</c:v>
                </c:pt>
                <c:pt idx="1671">
                  <c:v>2.0400768E-2</c:v>
                </c:pt>
                <c:pt idx="1672">
                  <c:v>1.8769303000000001E-2</c:v>
                </c:pt>
                <c:pt idx="1673">
                  <c:v>1.3883339999999999E-2</c:v>
                </c:pt>
                <c:pt idx="1674">
                  <c:v>1.3485788E-2</c:v>
                </c:pt>
                <c:pt idx="1675">
                  <c:v>1.5108537999999999E-2</c:v>
                </c:pt>
                <c:pt idx="1676">
                  <c:v>1.5089707000000001E-2</c:v>
                </c:pt>
                <c:pt idx="1677">
                  <c:v>1.6981871999999999E-2</c:v>
                </c:pt>
                <c:pt idx="1678">
                  <c:v>1.0546752E-2</c:v>
                </c:pt>
                <c:pt idx="1679">
                  <c:v>9.8154334999999999E-3</c:v>
                </c:pt>
                <c:pt idx="1680">
                  <c:v>8.5367054000000005E-3</c:v>
                </c:pt>
                <c:pt idx="1681">
                  <c:v>8.6245368000000006E-3</c:v>
                </c:pt>
                <c:pt idx="1682">
                  <c:v>9.6139768999999996E-3</c:v>
                </c:pt>
                <c:pt idx="1683">
                  <c:v>2.4022447999999998E-3</c:v>
                </c:pt>
                <c:pt idx="1684">
                  <c:v>6.9660598000000004E-3</c:v>
                </c:pt>
                <c:pt idx="1685">
                  <c:v>1.4570845000000001E-2</c:v>
                </c:pt>
                <c:pt idx="1686">
                  <c:v>1.6113240000000001E-2</c:v>
                </c:pt>
                <c:pt idx="1687">
                  <c:v>1.2309163999999999E-2</c:v>
                </c:pt>
                <c:pt idx="1688">
                  <c:v>8.3270849999999997E-3</c:v>
                </c:pt>
                <c:pt idx="1689">
                  <c:v>9.9501824000000003E-3</c:v>
                </c:pt>
                <c:pt idx="1690">
                  <c:v>1.0864293000000001E-2</c:v>
                </c:pt>
                <c:pt idx="1691">
                  <c:v>1.2387924E-2</c:v>
                </c:pt>
                <c:pt idx="1692">
                  <c:v>1.7044671000000001E-2</c:v>
                </c:pt>
                <c:pt idx="1693">
                  <c:v>1.9966574000000001E-2</c:v>
                </c:pt>
                <c:pt idx="1694">
                  <c:v>1.8317436999999999E-2</c:v>
                </c:pt>
                <c:pt idx="1695">
                  <c:v>1.6750136999999998E-2</c:v>
                </c:pt>
                <c:pt idx="1696">
                  <c:v>1.7663472E-2</c:v>
                </c:pt>
                <c:pt idx="1697">
                  <c:v>1.4628761000000001E-2</c:v>
                </c:pt>
                <c:pt idx="1698">
                  <c:v>1.3547462999999999E-2</c:v>
                </c:pt>
                <c:pt idx="1699">
                  <c:v>1.1909617000000001E-2</c:v>
                </c:pt>
                <c:pt idx="1700">
                  <c:v>7.9143941999999991E-3</c:v>
                </c:pt>
                <c:pt idx="1701">
                  <c:v>6.0398750000000001E-3</c:v>
                </c:pt>
                <c:pt idx="1702">
                  <c:v>1.0231703E-2</c:v>
                </c:pt>
                <c:pt idx="1703">
                  <c:v>6.0215314000000002E-3</c:v>
                </c:pt>
                <c:pt idx="1704">
                  <c:v>6.0604411000000002E-3</c:v>
                </c:pt>
                <c:pt idx="1705">
                  <c:v>1.1536039999999999E-2</c:v>
                </c:pt>
                <c:pt idx="1706">
                  <c:v>1.6983644999999999E-2</c:v>
                </c:pt>
                <c:pt idx="1707">
                  <c:v>1.3494377E-2</c:v>
                </c:pt>
                <c:pt idx="1708">
                  <c:v>9.6424822E-3</c:v>
                </c:pt>
                <c:pt idx="1709">
                  <c:v>6.9629584999999997E-3</c:v>
                </c:pt>
                <c:pt idx="1710">
                  <c:v>7.1879576999999998E-3</c:v>
                </c:pt>
                <c:pt idx="1711">
                  <c:v>7.4467648999999997E-3</c:v>
                </c:pt>
                <c:pt idx="1712">
                  <c:v>6.5631936000000004E-3</c:v>
                </c:pt>
                <c:pt idx="1713">
                  <c:v>1.2187454E-2</c:v>
                </c:pt>
                <c:pt idx="1714">
                  <c:v>1.2794092E-2</c:v>
                </c:pt>
                <c:pt idx="1715">
                  <c:v>1.1333055E-2</c:v>
                </c:pt>
                <c:pt idx="1716">
                  <c:v>1.0551876E-2</c:v>
                </c:pt>
                <c:pt idx="1717">
                  <c:v>7.2514416999999998E-3</c:v>
                </c:pt>
                <c:pt idx="1718">
                  <c:v>7.0871411000000004E-4</c:v>
                </c:pt>
                <c:pt idx="1719">
                  <c:v>8.8668144000000008E-3</c:v>
                </c:pt>
                <c:pt idx="1720">
                  <c:v>8.3499986000000002E-3</c:v>
                </c:pt>
                <c:pt idx="1721">
                  <c:v>4.4070135999999998E-3</c:v>
                </c:pt>
                <c:pt idx="1722">
                  <c:v>-3.6447728000000001E-4</c:v>
                </c:pt>
                <c:pt idx="1723">
                  <c:v>-1.008917E-3</c:v>
                </c:pt>
                <c:pt idx="1724">
                  <c:v>5.0008554000000004E-3</c:v>
                </c:pt>
                <c:pt idx="1725">
                  <c:v>1.1035931E-3</c:v>
                </c:pt>
                <c:pt idx="1726">
                  <c:v>8.6406128999999999E-4</c:v>
                </c:pt>
                <c:pt idx="1727">
                  <c:v>3.7890023999999998E-3</c:v>
                </c:pt>
                <c:pt idx="1728">
                  <c:v>4.4614666999999997E-3</c:v>
                </c:pt>
                <c:pt idx="1729">
                  <c:v>3.3300069999999998E-3</c:v>
                </c:pt>
                <c:pt idx="1730">
                  <c:v>6.2265398E-3</c:v>
                </c:pt>
                <c:pt idx="1731">
                  <c:v>7.7837988999999996E-3</c:v>
                </c:pt>
                <c:pt idx="1732">
                  <c:v>6.5002417000000002E-3</c:v>
                </c:pt>
                <c:pt idx="1733">
                  <c:v>1.9180108E-3</c:v>
                </c:pt>
                <c:pt idx="1734">
                  <c:v>2.2006256000000001E-3</c:v>
                </c:pt>
                <c:pt idx="1735">
                  <c:v>7.8716383000000008E-3</c:v>
                </c:pt>
                <c:pt idx="1736">
                  <c:v>5.8566755000000002E-3</c:v>
                </c:pt>
                <c:pt idx="1737">
                  <c:v>5.9604847999999997E-3</c:v>
                </c:pt>
                <c:pt idx="1738">
                  <c:v>7.8407831000000001E-3</c:v>
                </c:pt>
                <c:pt idx="1739">
                  <c:v>9.4626423000000008E-3</c:v>
                </c:pt>
                <c:pt idx="1740">
                  <c:v>1.008387E-2</c:v>
                </c:pt>
                <c:pt idx="1741">
                  <c:v>8.5167227999999994E-3</c:v>
                </c:pt>
                <c:pt idx="1742">
                  <c:v>1.0099681E-3</c:v>
                </c:pt>
                <c:pt idx="1743">
                  <c:v>9.6472925999999994E-3</c:v>
                </c:pt>
                <c:pt idx="1744">
                  <c:v>8.1264231000000003E-3</c:v>
                </c:pt>
                <c:pt idx="1745">
                  <c:v>8.0730330000000003E-3</c:v>
                </c:pt>
                <c:pt idx="1746">
                  <c:v>8.9419670000000003E-3</c:v>
                </c:pt>
                <c:pt idx="1747">
                  <c:v>4.0071133000000002E-3</c:v>
                </c:pt>
                <c:pt idx="1748">
                  <c:v>4.8350642000000001E-3</c:v>
                </c:pt>
                <c:pt idx="1749">
                  <c:v>4.0297320000000003E-3</c:v>
                </c:pt>
                <c:pt idx="1750">
                  <c:v>7.2791291999999997E-3</c:v>
                </c:pt>
                <c:pt idx="1751">
                  <c:v>8.6787691000000007E-3</c:v>
                </c:pt>
                <c:pt idx="1752">
                  <c:v>6.2629707999999999E-3</c:v>
                </c:pt>
                <c:pt idx="1753">
                  <c:v>5.0337365999999998E-3</c:v>
                </c:pt>
                <c:pt idx="1754">
                  <c:v>6.2218098999999999E-3</c:v>
                </c:pt>
                <c:pt idx="1755">
                  <c:v>4.7125353999999996E-3</c:v>
                </c:pt>
                <c:pt idx="1756">
                  <c:v>4.8654971999999999E-3</c:v>
                </c:pt>
                <c:pt idx="1757">
                  <c:v>6.9899714000000003E-3</c:v>
                </c:pt>
                <c:pt idx="1758">
                  <c:v>9.7868191999999996E-3</c:v>
                </c:pt>
                <c:pt idx="1759">
                  <c:v>1.169601E-2</c:v>
                </c:pt>
                <c:pt idx="1760">
                  <c:v>5.9375293999999997E-3</c:v>
                </c:pt>
                <c:pt idx="1761">
                  <c:v>8.2796958000000004E-3</c:v>
                </c:pt>
                <c:pt idx="1762">
                  <c:v>6.9173686000000003E-3</c:v>
                </c:pt>
                <c:pt idx="1763">
                  <c:v>3.8811279000000001E-3</c:v>
                </c:pt>
                <c:pt idx="1764">
                  <c:v>8.5828265999999993E-3</c:v>
                </c:pt>
                <c:pt idx="1765">
                  <c:v>2.1883239000000001E-3</c:v>
                </c:pt>
                <c:pt idx="1766">
                  <c:v>2.7628281000000002E-3</c:v>
                </c:pt>
                <c:pt idx="1767">
                  <c:v>6.9243066999999997E-3</c:v>
                </c:pt>
                <c:pt idx="1768">
                  <c:v>9.0913269000000001E-3</c:v>
                </c:pt>
                <c:pt idx="1769">
                  <c:v>7.3507507999999999E-3</c:v>
                </c:pt>
                <c:pt idx="1770">
                  <c:v>6.7424271999999997E-3</c:v>
                </c:pt>
                <c:pt idx="1771">
                  <c:v>1.0088043E-2</c:v>
                </c:pt>
                <c:pt idx="1772">
                  <c:v>1.1737355E-2</c:v>
                </c:pt>
                <c:pt idx="1773">
                  <c:v>9.4641511999999997E-3</c:v>
                </c:pt>
                <c:pt idx="1774">
                  <c:v>7.6207096E-3</c:v>
                </c:pt>
                <c:pt idx="1775">
                  <c:v>1.1638254000000001E-2</c:v>
                </c:pt>
                <c:pt idx="1776">
                  <c:v>1.5336841E-2</c:v>
                </c:pt>
                <c:pt idx="1777">
                  <c:v>9.6136799999999994E-3</c:v>
                </c:pt>
                <c:pt idx="1778">
                  <c:v>7.0505660999999999E-3</c:v>
                </c:pt>
                <c:pt idx="1779">
                  <c:v>7.7591187000000004E-3</c:v>
                </c:pt>
                <c:pt idx="1780">
                  <c:v>8.3833684000000006E-3</c:v>
                </c:pt>
                <c:pt idx="1781">
                  <c:v>3.9122022999999997E-3</c:v>
                </c:pt>
                <c:pt idx="1782">
                  <c:v>5.1041534999999999E-3</c:v>
                </c:pt>
                <c:pt idx="1783">
                  <c:v>1.0013338E-2</c:v>
                </c:pt>
                <c:pt idx="1784">
                  <c:v>9.0779146000000005E-3</c:v>
                </c:pt>
                <c:pt idx="1785">
                  <c:v>3.3254450999999998E-3</c:v>
                </c:pt>
                <c:pt idx="1786">
                  <c:v>-8.6331370000000001E-4</c:v>
                </c:pt>
                <c:pt idx="1787">
                  <c:v>2.446424E-3</c:v>
                </c:pt>
                <c:pt idx="1788">
                  <c:v>-7.8080081999999998E-4</c:v>
                </c:pt>
                <c:pt idx="1789">
                  <c:v>-1.2916418999999999E-3</c:v>
                </c:pt>
                <c:pt idx="1790">
                  <c:v>9.5096180000000001E-4</c:v>
                </c:pt>
                <c:pt idx="1791">
                  <c:v>3.7276089000000002E-3</c:v>
                </c:pt>
                <c:pt idx="1792">
                  <c:v>3.7273217999999999E-3</c:v>
                </c:pt>
                <c:pt idx="1793">
                  <c:v>1.2366243000000001E-3</c:v>
                </c:pt>
                <c:pt idx="1794">
                  <c:v>5.2031457999999996E-3</c:v>
                </c:pt>
                <c:pt idx="1795">
                  <c:v>6.7609834000000001E-3</c:v>
                </c:pt>
                <c:pt idx="1796">
                  <c:v>3.7958418000000002E-3</c:v>
                </c:pt>
                <c:pt idx="1797">
                  <c:v>-6.4308292999999998E-4</c:v>
                </c:pt>
                <c:pt idx="1798">
                  <c:v>2.6010854000000001E-3</c:v>
                </c:pt>
                <c:pt idx="1799">
                  <c:v>5.5310541999999997E-3</c:v>
                </c:pt>
                <c:pt idx="1800">
                  <c:v>5.8379221999999998E-3</c:v>
                </c:pt>
                <c:pt idx="1801">
                  <c:v>5.7029252999999999E-3</c:v>
                </c:pt>
                <c:pt idx="1802">
                  <c:v>5.9327863000000003E-3</c:v>
                </c:pt>
                <c:pt idx="1803">
                  <c:v>2.7297287000000001E-3</c:v>
                </c:pt>
                <c:pt idx="1804">
                  <c:v>4.0601611999999997E-3</c:v>
                </c:pt>
                <c:pt idx="1805">
                  <c:v>6.0466267999999997E-3</c:v>
                </c:pt>
                <c:pt idx="1806">
                  <c:v>8.0270377999999993E-3</c:v>
                </c:pt>
                <c:pt idx="1807">
                  <c:v>8.4864585999999999E-3</c:v>
                </c:pt>
                <c:pt idx="1808">
                  <c:v>6.1530704000000002E-3</c:v>
                </c:pt>
                <c:pt idx="1809">
                  <c:v>1.1538471999999999E-2</c:v>
                </c:pt>
                <c:pt idx="1810">
                  <c:v>2.6146863999999999E-3</c:v>
                </c:pt>
                <c:pt idx="1811">
                  <c:v>2.5061167999999999E-3</c:v>
                </c:pt>
                <c:pt idx="1812">
                  <c:v>8.8241463999999999E-3</c:v>
                </c:pt>
                <c:pt idx="1813">
                  <c:v>1.1885873999999999E-2</c:v>
                </c:pt>
                <c:pt idx="1814">
                  <c:v>7.6175516000000004E-3</c:v>
                </c:pt>
                <c:pt idx="1815">
                  <c:v>1.1200145E-2</c:v>
                </c:pt>
                <c:pt idx="1816">
                  <c:v>1.2324224999999999E-2</c:v>
                </c:pt>
                <c:pt idx="1817">
                  <c:v>1.3449398E-2</c:v>
                </c:pt>
                <c:pt idx="1818">
                  <c:v>1.4565058000000001E-2</c:v>
                </c:pt>
                <c:pt idx="1819">
                  <c:v>9.5871234999999992E-3</c:v>
                </c:pt>
                <c:pt idx="1820">
                  <c:v>7.4462078999999997E-3</c:v>
                </c:pt>
                <c:pt idx="1821">
                  <c:v>1.0216216E-2</c:v>
                </c:pt>
                <c:pt idx="1822">
                  <c:v>1.0735735E-2</c:v>
                </c:pt>
                <c:pt idx="1823">
                  <c:v>9.3903437999999992E-3</c:v>
                </c:pt>
                <c:pt idx="1824">
                  <c:v>1.1195745999999999E-2</c:v>
                </c:pt>
                <c:pt idx="1825">
                  <c:v>8.0093006999999994E-3</c:v>
                </c:pt>
                <c:pt idx="1826">
                  <c:v>7.1967786000000002E-3</c:v>
                </c:pt>
                <c:pt idx="1827">
                  <c:v>5.3633003000000002E-3</c:v>
                </c:pt>
                <c:pt idx="1828">
                  <c:v>4.7566997999999999E-3</c:v>
                </c:pt>
                <c:pt idx="1829">
                  <c:v>7.0757271999999996E-3</c:v>
                </c:pt>
                <c:pt idx="1830">
                  <c:v>3.5365854999999998E-3</c:v>
                </c:pt>
                <c:pt idx="1831">
                  <c:v>1.6007236000000001E-2</c:v>
                </c:pt>
                <c:pt idx="1832">
                  <c:v>1.5821460999999998E-2</c:v>
                </c:pt>
                <c:pt idx="1833">
                  <c:v>1.3733937E-2</c:v>
                </c:pt>
                <c:pt idx="1834">
                  <c:v>1.8248415E-2</c:v>
                </c:pt>
                <c:pt idx="1835">
                  <c:v>2.0757879999999999E-2</c:v>
                </c:pt>
                <c:pt idx="1836">
                  <c:v>1.1634629E-2</c:v>
                </c:pt>
                <c:pt idx="1837">
                  <c:v>1.6002902999999999E-2</c:v>
                </c:pt>
                <c:pt idx="1838">
                  <c:v>1.7597845000000001E-2</c:v>
                </c:pt>
                <c:pt idx="1839">
                  <c:v>1.2583212E-2</c:v>
                </c:pt>
                <c:pt idx="1840">
                  <c:v>1.2656158000000001E-2</c:v>
                </c:pt>
                <c:pt idx="1841">
                  <c:v>1.5518512E-2</c:v>
                </c:pt>
                <c:pt idx="1842">
                  <c:v>1.5601653E-2</c:v>
                </c:pt>
                <c:pt idx="1843">
                  <c:v>1.6460903999999998E-2</c:v>
                </c:pt>
                <c:pt idx="1844">
                  <c:v>1.8502049E-2</c:v>
                </c:pt>
                <c:pt idx="1845">
                  <c:v>1.996935E-2</c:v>
                </c:pt>
                <c:pt idx="1846">
                  <c:v>1.7149356000000001E-2</c:v>
                </c:pt>
                <c:pt idx="1847">
                  <c:v>1.1078915E-2</c:v>
                </c:pt>
                <c:pt idx="1848">
                  <c:v>1.1531751E-2</c:v>
                </c:pt>
                <c:pt idx="1849">
                  <c:v>1.3081611E-2</c:v>
                </c:pt>
                <c:pt idx="1850">
                  <c:v>8.1138653999999998E-3</c:v>
                </c:pt>
                <c:pt idx="1851">
                  <c:v>5.6500713000000001E-3</c:v>
                </c:pt>
                <c:pt idx="1852">
                  <c:v>5.3698766000000002E-3</c:v>
                </c:pt>
                <c:pt idx="1853">
                  <c:v>6.7501807000000004E-3</c:v>
                </c:pt>
                <c:pt idx="1854">
                  <c:v>8.1876659999999997E-3</c:v>
                </c:pt>
                <c:pt idx="1855">
                  <c:v>8.2774670999999998E-3</c:v>
                </c:pt>
                <c:pt idx="1856">
                  <c:v>6.880967E-3</c:v>
                </c:pt>
                <c:pt idx="1857">
                  <c:v>2.8759613999999999E-3</c:v>
                </c:pt>
                <c:pt idx="1858">
                  <c:v>4.1824380999999997E-3</c:v>
                </c:pt>
                <c:pt idx="1859">
                  <c:v>6.3868090000000002E-3</c:v>
                </c:pt>
                <c:pt idx="1860">
                  <c:v>5.7063128000000001E-3</c:v>
                </c:pt>
                <c:pt idx="1861">
                  <c:v>2.1837476E-3</c:v>
                </c:pt>
                <c:pt idx="1862">
                  <c:v>5.4378122000000003E-3</c:v>
                </c:pt>
                <c:pt idx="1863">
                  <c:v>4.6937241999999999E-3</c:v>
                </c:pt>
                <c:pt idx="1864">
                  <c:v>1.9017902000000001E-3</c:v>
                </c:pt>
                <c:pt idx="1865">
                  <c:v>-4.4357865999999999E-4</c:v>
                </c:pt>
                <c:pt idx="1866">
                  <c:v>-7.3484985999999994E-5</c:v>
                </c:pt>
                <c:pt idx="1867">
                  <c:v>-7.6690267E-4</c:v>
                </c:pt>
                <c:pt idx="1868">
                  <c:v>-4.2099394999999998E-4</c:v>
                </c:pt>
                <c:pt idx="1869">
                  <c:v>1.7029536999999999E-3</c:v>
                </c:pt>
                <c:pt idx="1870">
                  <c:v>3.6840648000000002E-3</c:v>
                </c:pt>
                <c:pt idx="1871">
                  <c:v>1.2401427999999999E-3</c:v>
                </c:pt>
                <c:pt idx="1872">
                  <c:v>8.8608158E-4</c:v>
                </c:pt>
                <c:pt idx="1873">
                  <c:v>1.0761906000000001E-3</c:v>
                </c:pt>
                <c:pt idx="1874">
                  <c:v>-8.0596449000000004E-4</c:v>
                </c:pt>
                <c:pt idx="1875">
                  <c:v>-2.2120772999999999E-3</c:v>
                </c:pt>
                <c:pt idx="1876">
                  <c:v>2.5166909000000001E-3</c:v>
                </c:pt>
                <c:pt idx="1877">
                  <c:v>1.8048609E-3</c:v>
                </c:pt>
                <c:pt idx="1878">
                  <c:v>2.4906982999999997E-4</c:v>
                </c:pt>
                <c:pt idx="1879">
                  <c:v>-1.3355610999999999E-3</c:v>
                </c:pt>
                <c:pt idx="1880">
                  <c:v>-9.6030604000000002E-4</c:v>
                </c:pt>
                <c:pt idx="1881">
                  <c:v>3.3430638000000001E-3</c:v>
                </c:pt>
                <c:pt idx="1882">
                  <c:v>2.9766164000000002E-3</c:v>
                </c:pt>
                <c:pt idx="1883">
                  <c:v>1.1875162000000001E-3</c:v>
                </c:pt>
                <c:pt idx="1884">
                  <c:v>1.2321598999999999E-3</c:v>
                </c:pt>
                <c:pt idx="1885">
                  <c:v>7.7239298999999995E-4</c:v>
                </c:pt>
                <c:pt idx="1886">
                  <c:v>-3.7395000999999998E-3</c:v>
                </c:pt>
                <c:pt idx="1887">
                  <c:v>2.9346868E-3</c:v>
                </c:pt>
                <c:pt idx="1888">
                  <c:v>2.1122072000000001E-3</c:v>
                </c:pt>
                <c:pt idx="1889">
                  <c:v>1.8367289E-3</c:v>
                </c:pt>
                <c:pt idx="1890">
                  <c:v>3.3374688E-3</c:v>
                </c:pt>
                <c:pt idx="1891">
                  <c:v>5.1260595999999999E-3</c:v>
                </c:pt>
                <c:pt idx="1892">
                  <c:v>7.5691643000000003E-3</c:v>
                </c:pt>
                <c:pt idx="1893">
                  <c:v>6.2436232999999999E-3</c:v>
                </c:pt>
                <c:pt idx="1894">
                  <c:v>7.3492102000000002E-3</c:v>
                </c:pt>
                <c:pt idx="1895">
                  <c:v>9.700251E-3</c:v>
                </c:pt>
                <c:pt idx="1896">
                  <c:v>9.6800739000000007E-3</c:v>
                </c:pt>
                <c:pt idx="1897">
                  <c:v>9.6598967999999997E-3</c:v>
                </c:pt>
                <c:pt idx="1898">
                  <c:v>7.3187418000000004E-3</c:v>
                </c:pt>
                <c:pt idx="1899">
                  <c:v>6.3062969000000002E-3</c:v>
                </c:pt>
                <c:pt idx="1900">
                  <c:v>5.0458680999999998E-3</c:v>
                </c:pt>
                <c:pt idx="1901">
                  <c:v>1.073145E-3</c:v>
                </c:pt>
                <c:pt idx="1902">
                  <c:v>4.9179130000000003E-3</c:v>
                </c:pt>
                <c:pt idx="1903">
                  <c:v>4.7187814999999998E-3</c:v>
                </c:pt>
                <c:pt idx="1904">
                  <c:v>8.0462918000000008E-3</c:v>
                </c:pt>
                <c:pt idx="1905">
                  <c:v>9.3386665000000004E-3</c:v>
                </c:pt>
                <c:pt idx="1906">
                  <c:v>6.4709944000000002E-5</c:v>
                </c:pt>
                <c:pt idx="1907">
                  <c:v>3.9053942E-3</c:v>
                </c:pt>
                <c:pt idx="1908">
                  <c:v>3.1787209999999998E-3</c:v>
                </c:pt>
                <c:pt idx="1909">
                  <c:v>2.1912087999999999E-3</c:v>
                </c:pt>
                <c:pt idx="1910">
                  <c:v>2.1427006999999998E-3</c:v>
                </c:pt>
                <c:pt idx="1911">
                  <c:v>3.0309129000000001E-3</c:v>
                </c:pt>
                <c:pt idx="1912">
                  <c:v>7.5644216999999998E-3</c:v>
                </c:pt>
                <c:pt idx="1913">
                  <c:v>3.7008858E-3</c:v>
                </c:pt>
                <c:pt idx="1914">
                  <c:v>2.8767862000000002E-3</c:v>
                </c:pt>
                <c:pt idx="1915">
                  <c:v>6.0556953000000004E-3</c:v>
                </c:pt>
                <c:pt idx="1916">
                  <c:v>8.4229231000000002E-3</c:v>
                </c:pt>
                <c:pt idx="1917">
                  <c:v>9.1026883999999995E-3</c:v>
                </c:pt>
                <c:pt idx="1918">
                  <c:v>6.7782401999999997E-3</c:v>
                </c:pt>
                <c:pt idx="1919">
                  <c:v>2.5040265000000001E-3</c:v>
                </c:pt>
                <c:pt idx="1920">
                  <c:v>-7.8222909000000003E-4</c:v>
                </c:pt>
                <c:pt idx="1921">
                  <c:v>1.2813924E-3</c:v>
                </c:pt>
                <c:pt idx="1922">
                  <c:v>2.3098308E-3</c:v>
                </c:pt>
                <c:pt idx="1923">
                  <c:v>-1.175141E-3</c:v>
                </c:pt>
                <c:pt idx="1924">
                  <c:v>2.5648027E-5</c:v>
                </c:pt>
                <c:pt idx="1925">
                  <c:v>5.6290829000000004E-3</c:v>
                </c:pt>
                <c:pt idx="1926">
                  <c:v>5.9463004999999996E-3</c:v>
                </c:pt>
                <c:pt idx="1927">
                  <c:v>4.5403767999999999E-3</c:v>
                </c:pt>
                <c:pt idx="1928">
                  <c:v>4.6385276000000001E-3</c:v>
                </c:pt>
                <c:pt idx="1929">
                  <c:v>5.1404807E-3</c:v>
                </c:pt>
                <c:pt idx="1930">
                  <c:v>5.1599645000000001E-3</c:v>
                </c:pt>
                <c:pt idx="1931">
                  <c:v>4.0801073E-3</c:v>
                </c:pt>
                <c:pt idx="1932">
                  <c:v>3.0007553E-3</c:v>
                </c:pt>
                <c:pt idx="1933">
                  <c:v>1.4356325E-3</c:v>
                </c:pt>
                <c:pt idx="1934">
                  <c:v>3.3186503999999999E-3</c:v>
                </c:pt>
                <c:pt idx="1935">
                  <c:v>7.4374521000000002E-3</c:v>
                </c:pt>
                <c:pt idx="1936">
                  <c:v>8.6424606000000002E-5</c:v>
                </c:pt>
                <c:pt idx="1937">
                  <c:v>5.2037537E-3</c:v>
                </c:pt>
                <c:pt idx="1938">
                  <c:v>7.7813444999999997E-3</c:v>
                </c:pt>
                <c:pt idx="1939">
                  <c:v>6.0914686000000003E-3</c:v>
                </c:pt>
                <c:pt idx="1940">
                  <c:v>1.5942826E-3</c:v>
                </c:pt>
                <c:pt idx="1941">
                  <c:v>1.9102682E-3</c:v>
                </c:pt>
                <c:pt idx="1942">
                  <c:v>9.1579535000000002E-5</c:v>
                </c:pt>
                <c:pt idx="1943">
                  <c:v>9.6537730999999996E-4</c:v>
                </c:pt>
                <c:pt idx="1944">
                  <c:v>1.7533763E-3</c:v>
                </c:pt>
                <c:pt idx="1945">
                  <c:v>-6.2258685000000002E-4</c:v>
                </c:pt>
                <c:pt idx="1946">
                  <c:v>1.4349288999999999E-3</c:v>
                </c:pt>
                <c:pt idx="1947">
                  <c:v>3.1605914999999999E-4</c:v>
                </c:pt>
                <c:pt idx="1948">
                  <c:v>7.1096246999999995E-4</c:v>
                </c:pt>
                <c:pt idx="1949">
                  <c:v>2.2353787999999999E-3</c:v>
                </c:pt>
                <c:pt idx="1950">
                  <c:v>2.4635070000000002E-3</c:v>
                </c:pt>
                <c:pt idx="1951">
                  <c:v>6.9090877000000002E-4</c:v>
                </c:pt>
                <c:pt idx="1952">
                  <c:v>-1.3550017E-6</c:v>
                </c:pt>
                <c:pt idx="1953">
                  <c:v>3.3065376999999999E-4</c:v>
                </c:pt>
                <c:pt idx="1954">
                  <c:v>1.8582485E-3</c:v>
                </c:pt>
                <c:pt idx="1955">
                  <c:v>4.9510088000000001E-3</c:v>
                </c:pt>
                <c:pt idx="1956">
                  <c:v>1.8837979000000001E-3</c:v>
                </c:pt>
                <c:pt idx="1957">
                  <c:v>1.9768409E-3</c:v>
                </c:pt>
                <c:pt idx="1958">
                  <c:v>2.8570497000000002E-3</c:v>
                </c:pt>
                <c:pt idx="1959">
                  <c:v>3.3688654000000001E-3</c:v>
                </c:pt>
                <c:pt idx="1960">
                  <c:v>4.7229248000000001E-3</c:v>
                </c:pt>
                <c:pt idx="1961">
                  <c:v>6.7182066999999998E-3</c:v>
                </c:pt>
                <c:pt idx="1962">
                  <c:v>5.3376817000000002E-3</c:v>
                </c:pt>
                <c:pt idx="1963">
                  <c:v>2.3158111000000001E-3</c:v>
                </c:pt>
                <c:pt idx="1964">
                  <c:v>3.2105952999999999E-5</c:v>
                </c:pt>
                <c:pt idx="1965">
                  <c:v>1.384616E-3</c:v>
                </c:pt>
                <c:pt idx="1966">
                  <c:v>1.544536E-3</c:v>
                </c:pt>
                <c:pt idx="1967">
                  <c:v>1.0994921999999999E-3</c:v>
                </c:pt>
                <c:pt idx="1968">
                  <c:v>1.2725581000000001E-3</c:v>
                </c:pt>
                <c:pt idx="1969">
                  <c:v>3.1399698000000001E-3</c:v>
                </c:pt>
                <c:pt idx="1970">
                  <c:v>2.0658747999999999E-3</c:v>
                </c:pt>
                <c:pt idx="1971">
                  <c:v>1.8119833E-3</c:v>
                </c:pt>
                <c:pt idx="1972">
                  <c:v>1.9577751000000002E-3</c:v>
                </c:pt>
                <c:pt idx="1973">
                  <c:v>1.8341516E-3</c:v>
                </c:pt>
                <c:pt idx="1974">
                  <c:v>4.1473128999999998E-4</c:v>
                </c:pt>
                <c:pt idx="1975">
                  <c:v>-3.0465617E-3</c:v>
                </c:pt>
                <c:pt idx="1976">
                  <c:v>-6.1896385000000001E-4</c:v>
                </c:pt>
                <c:pt idx="1977">
                  <c:v>2.0252444E-3</c:v>
                </c:pt>
                <c:pt idx="1978">
                  <c:v>2.0817797E-3</c:v>
                </c:pt>
                <c:pt idx="1979">
                  <c:v>2.7041804000000002E-3</c:v>
                </c:pt>
                <c:pt idx="1980">
                  <c:v>-7.4433289000000002E-4</c:v>
                </c:pt>
                <c:pt idx="1981">
                  <c:v>1.8277724999999999E-4</c:v>
                </c:pt>
                <c:pt idx="1982">
                  <c:v>3.0073009E-3</c:v>
                </c:pt>
                <c:pt idx="1983">
                  <c:v>4.3524868999999999E-3</c:v>
                </c:pt>
                <c:pt idx="1984">
                  <c:v>6.3224963999999996E-3</c:v>
                </c:pt>
                <c:pt idx="1985">
                  <c:v>5.4620729999999996E-3</c:v>
                </c:pt>
                <c:pt idx="1986">
                  <c:v>3.2210287000000002E-3</c:v>
                </c:pt>
                <c:pt idx="1987">
                  <c:v>1.8832993000000001E-3</c:v>
                </c:pt>
                <c:pt idx="1988">
                  <c:v>4.5288806000000001E-3</c:v>
                </c:pt>
                <c:pt idx="1989">
                  <c:v>3.3923783999999998E-3</c:v>
                </c:pt>
                <c:pt idx="1990">
                  <c:v>3.0123579000000001E-3</c:v>
                </c:pt>
                <c:pt idx="1991">
                  <c:v>1.6462722999999999E-3</c:v>
                </c:pt>
                <c:pt idx="1992">
                  <c:v>-2.5858167E-4</c:v>
                </c:pt>
                <c:pt idx="1993">
                  <c:v>2.0281030999999999E-3</c:v>
                </c:pt>
                <c:pt idx="1994">
                  <c:v>2.3842531999999999E-3</c:v>
                </c:pt>
                <c:pt idx="1995">
                  <c:v>7.3723456999999996E-3</c:v>
                </c:pt>
                <c:pt idx="1996">
                  <c:v>9.4596747999999998E-3</c:v>
                </c:pt>
                <c:pt idx="1997">
                  <c:v>2.6006965000000002E-3</c:v>
                </c:pt>
                <c:pt idx="1998">
                  <c:v>5.4811744999999999E-3</c:v>
                </c:pt>
                <c:pt idx="1999">
                  <c:v>5.8397172000000004E-3</c:v>
                </c:pt>
                <c:pt idx="2000">
                  <c:v>6.3455164E-3</c:v>
                </c:pt>
                <c:pt idx="2001">
                  <c:v>6.9368648999999999E-3</c:v>
                </c:pt>
                <c:pt idx="2002">
                  <c:v>6.0044718999999998E-3</c:v>
                </c:pt>
                <c:pt idx="2003">
                  <c:v>8.8102878999999999E-3</c:v>
                </c:pt>
                <c:pt idx="2004">
                  <c:v>5.3051912999999996E-3</c:v>
                </c:pt>
                <c:pt idx="2005">
                  <c:v>3.2417764000000002E-3</c:v>
                </c:pt>
                <c:pt idx="2006">
                  <c:v>6.1130704999999997E-3</c:v>
                </c:pt>
                <c:pt idx="2007">
                  <c:v>7.2434678000000002E-3</c:v>
                </c:pt>
                <c:pt idx="2008">
                  <c:v>6.2553382000000001E-3</c:v>
                </c:pt>
                <c:pt idx="2009">
                  <c:v>5.6021170999999998E-3</c:v>
                </c:pt>
                <c:pt idx="2010">
                  <c:v>6.9230489000000001E-3</c:v>
                </c:pt>
                <c:pt idx="2011">
                  <c:v>1.1152367999999999E-2</c:v>
                </c:pt>
                <c:pt idx="2012">
                  <c:v>8.5107201000000007E-3</c:v>
                </c:pt>
                <c:pt idx="2013">
                  <c:v>1.3545938E-2</c:v>
                </c:pt>
                <c:pt idx="2014">
                  <c:v>1.3479886999999999E-2</c:v>
                </c:pt>
                <c:pt idx="2015">
                  <c:v>7.7284605999999997E-3</c:v>
                </c:pt>
                <c:pt idx="2016">
                  <c:v>9.5779821999999997E-3</c:v>
                </c:pt>
                <c:pt idx="2017">
                  <c:v>6.3300891999999997E-3</c:v>
                </c:pt>
                <c:pt idx="2018">
                  <c:v>4.9610278999999997E-3</c:v>
                </c:pt>
                <c:pt idx="2019">
                  <c:v>7.5218828999999996E-3</c:v>
                </c:pt>
                <c:pt idx="2020">
                  <c:v>1.3228767000000001E-2</c:v>
                </c:pt>
                <c:pt idx="2021">
                  <c:v>5.2349607999999997E-3</c:v>
                </c:pt>
                <c:pt idx="2022">
                  <c:v>2.8147803999999999E-3</c:v>
                </c:pt>
                <c:pt idx="2023">
                  <c:v>2.7783797999999999E-3</c:v>
                </c:pt>
                <c:pt idx="2024">
                  <c:v>4.1346830000000001E-3</c:v>
                </c:pt>
                <c:pt idx="2025">
                  <c:v>6.7729892000000002E-3</c:v>
                </c:pt>
                <c:pt idx="2026">
                  <c:v>8.0872765000000006E-3</c:v>
                </c:pt>
                <c:pt idx="2027">
                  <c:v>1.0297666E-2</c:v>
                </c:pt>
                <c:pt idx="2028">
                  <c:v>1.0722812E-2</c:v>
                </c:pt>
                <c:pt idx="2029">
                  <c:v>7.9637492000000001E-3</c:v>
                </c:pt>
                <c:pt idx="2030">
                  <c:v>5.8075721E-3</c:v>
                </c:pt>
                <c:pt idx="2031">
                  <c:v>6.5376783000000004E-3</c:v>
                </c:pt>
                <c:pt idx="2032">
                  <c:v>8.0222499000000003E-3</c:v>
                </c:pt>
                <c:pt idx="2033">
                  <c:v>8.3557874000000001E-3</c:v>
                </c:pt>
                <c:pt idx="2034">
                  <c:v>5.2141747E-3</c:v>
                </c:pt>
                <c:pt idx="2035">
                  <c:v>7.1583030000000004E-3</c:v>
                </c:pt>
                <c:pt idx="2036">
                  <c:v>1.0622571000000001E-2</c:v>
                </c:pt>
                <c:pt idx="2037">
                  <c:v>1.0805512999999999E-2</c:v>
                </c:pt>
                <c:pt idx="2038">
                  <c:v>6.2932689999999998E-3</c:v>
                </c:pt>
                <c:pt idx="2039">
                  <c:v>5.9167671000000003E-3</c:v>
                </c:pt>
                <c:pt idx="2040">
                  <c:v>8.4508606000000003E-3</c:v>
                </c:pt>
                <c:pt idx="2041">
                  <c:v>1.2652770000000001E-2</c:v>
                </c:pt>
                <c:pt idx="2042">
                  <c:v>1.3821633E-2</c:v>
                </c:pt>
                <c:pt idx="2043">
                  <c:v>4.8961478000000003E-3</c:v>
                </c:pt>
                <c:pt idx="2044">
                  <c:v>1.0249357000000001E-2</c:v>
                </c:pt>
                <c:pt idx="2045">
                  <c:v>1.3261770000000001E-2</c:v>
                </c:pt>
                <c:pt idx="2046">
                  <c:v>1.5420201999999999E-2</c:v>
                </c:pt>
                <c:pt idx="2047">
                  <c:v>1.7958545999999999E-2</c:v>
                </c:pt>
                <c:pt idx="2048">
                  <c:v>2.1682084000000001E-2</c:v>
                </c:pt>
                <c:pt idx="2049">
                  <c:v>1.8458656E-2</c:v>
                </c:pt>
                <c:pt idx="2050">
                  <c:v>2.0678996000000002E-2</c:v>
                </c:pt>
                <c:pt idx="2051">
                  <c:v>2.6107563E-2</c:v>
                </c:pt>
                <c:pt idx="2052">
                  <c:v>2.6074275000000001E-2</c:v>
                </c:pt>
                <c:pt idx="2053">
                  <c:v>2.3354784E-2</c:v>
                </c:pt>
                <c:pt idx="2054">
                  <c:v>2.4866824999999999E-2</c:v>
                </c:pt>
                <c:pt idx="2055">
                  <c:v>2.6719302E-2</c:v>
                </c:pt>
                <c:pt idx="2056">
                  <c:v>2.6711333E-2</c:v>
                </c:pt>
                <c:pt idx="2057">
                  <c:v>2.9409378E-2</c:v>
                </c:pt>
                <c:pt idx="2058">
                  <c:v>2.5895489000000001E-2</c:v>
                </c:pt>
                <c:pt idx="2059">
                  <c:v>2.2940599999999998E-2</c:v>
                </c:pt>
                <c:pt idx="2060">
                  <c:v>2.2999070999999999E-2</c:v>
                </c:pt>
                <c:pt idx="2061">
                  <c:v>2.7404352999999999E-2</c:v>
                </c:pt>
                <c:pt idx="2062">
                  <c:v>1.9738064E-2</c:v>
                </c:pt>
                <c:pt idx="2063">
                  <c:v>2.0641045E-2</c:v>
                </c:pt>
                <c:pt idx="2064">
                  <c:v>2.221277E-2</c:v>
                </c:pt>
                <c:pt idx="2065">
                  <c:v>1.8017622E-2</c:v>
                </c:pt>
                <c:pt idx="2066">
                  <c:v>2.0039701E-2</c:v>
                </c:pt>
                <c:pt idx="2067">
                  <c:v>2.6928998999999999E-2</c:v>
                </c:pt>
                <c:pt idx="2068">
                  <c:v>2.6188989999999999E-2</c:v>
                </c:pt>
                <c:pt idx="2069">
                  <c:v>2.1309564E-2</c:v>
                </c:pt>
                <c:pt idx="2070">
                  <c:v>3.3869318000000002E-2</c:v>
                </c:pt>
                <c:pt idx="2071">
                  <c:v>3.5206077000000002E-2</c:v>
                </c:pt>
                <c:pt idx="2072">
                  <c:v>3.5958650000000002E-2</c:v>
                </c:pt>
                <c:pt idx="2073">
                  <c:v>3.4711067999999998E-2</c:v>
                </c:pt>
                <c:pt idx="2074">
                  <c:v>2.9303744E-2</c:v>
                </c:pt>
                <c:pt idx="2075">
                  <c:v>3.3366997000000002E-2</c:v>
                </c:pt>
                <c:pt idx="2076">
                  <c:v>3.2625124999999998E-2</c:v>
                </c:pt>
                <c:pt idx="2077">
                  <c:v>3.3295732000000001E-2</c:v>
                </c:pt>
                <c:pt idx="2078">
                  <c:v>3.6529768999999997E-2</c:v>
                </c:pt>
                <c:pt idx="2079">
                  <c:v>3.3467307000000002E-2</c:v>
                </c:pt>
                <c:pt idx="2080">
                  <c:v>3.6824824999999999E-2</c:v>
                </c:pt>
                <c:pt idx="2081">
                  <c:v>4.1032409999999998E-2</c:v>
                </c:pt>
                <c:pt idx="2082">
                  <c:v>4.3438933999999998E-2</c:v>
                </c:pt>
                <c:pt idx="2083">
                  <c:v>4.1392355999999998E-2</c:v>
                </c:pt>
                <c:pt idx="2084">
                  <c:v>3.7031330000000001E-2</c:v>
                </c:pt>
                <c:pt idx="2085">
                  <c:v>3.3994529000000002E-2</c:v>
                </c:pt>
                <c:pt idx="2086">
                  <c:v>3.7182108999999998E-2</c:v>
                </c:pt>
                <c:pt idx="2087">
                  <c:v>4.7333593E-2</c:v>
                </c:pt>
                <c:pt idx="2088">
                  <c:v>3.5797615999999997E-2</c:v>
                </c:pt>
                <c:pt idx="2089">
                  <c:v>3.8972261000000001E-2</c:v>
                </c:pt>
                <c:pt idx="2090">
                  <c:v>4.6247655999999998E-2</c:v>
                </c:pt>
                <c:pt idx="2091">
                  <c:v>5.2188711999999998E-2</c:v>
                </c:pt>
                <c:pt idx="2092">
                  <c:v>5.1849969000000003E-2</c:v>
                </c:pt>
                <c:pt idx="2093">
                  <c:v>4.9084978000000001E-2</c:v>
                </c:pt>
                <c:pt idx="2094">
                  <c:v>5.0288331999999998E-2</c:v>
                </c:pt>
                <c:pt idx="2095">
                  <c:v>5.2019147000000002E-2</c:v>
                </c:pt>
                <c:pt idx="2096">
                  <c:v>4.8299798999999997E-2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17-4910-A85E-AAE7EC12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113179</xdr:colOff>
      <xdr:row>2</xdr:row>
      <xdr:rowOff>193078</xdr:rowOff>
    </xdr:from>
    <xdr:to>
      <xdr:col>16</xdr:col>
      <xdr:colOff>768163</xdr:colOff>
      <xdr:row>5</xdr:row>
      <xdr:rowOff>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091" y="618902"/>
          <a:ext cx="654984" cy="67067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19</xdr:col>
      <xdr:colOff>0</xdr:colOff>
      <xdr:row>48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CAC083-7D69-4601-BE43-1D430F74D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247649</xdr:colOff>
      <xdr:row>33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5999CA-EAF0-47D6-98A1-E0A407C8E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24</xdr:col>
      <xdr:colOff>388733</xdr:colOff>
      <xdr:row>2</xdr:row>
      <xdr:rowOff>258520</xdr:rowOff>
    </xdr:from>
    <xdr:to>
      <xdr:col>25</xdr:col>
      <xdr:colOff>588646</xdr:colOff>
      <xdr:row>5</xdr:row>
      <xdr:rowOff>170675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1378EB-146E-4F4B-BD60-765ECCF8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4883" y="687145"/>
          <a:ext cx="820942" cy="769405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33</xdr:row>
      <xdr:rowOff>1</xdr:rowOff>
    </xdr:from>
    <xdr:to>
      <xdr:col>27</xdr:col>
      <xdr:colOff>593016</xdr:colOff>
      <xdr:row>47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EFBDAEE-750F-485F-B831-B47158865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32</xdr:col>
      <xdr:colOff>510988</xdr:colOff>
      <xdr:row>48</xdr:row>
      <xdr:rowOff>55133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AFFCA8-5987-4CD0-B16A-412DA0D5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176" y="918882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50</xdr:row>
      <xdr:rowOff>0</xdr:rowOff>
    </xdr:from>
    <xdr:to>
      <xdr:col>32</xdr:col>
      <xdr:colOff>510988</xdr:colOff>
      <xdr:row>96</xdr:row>
      <xdr:rowOff>21516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05BF97-6C61-4B68-B8EE-9B933E38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1176" y="8975912"/>
          <a:ext cx="777240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32</xdr:col>
      <xdr:colOff>510988</xdr:colOff>
      <xdr:row>51</xdr:row>
      <xdr:rowOff>59392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ADB529-2E8C-49A9-B227-D24428E25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3029" y="907676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32</xdr:col>
      <xdr:colOff>510988</xdr:colOff>
      <xdr:row>99</xdr:row>
      <xdr:rowOff>53677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AFA878-786C-42C1-81A0-0B1FF9143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8" y="9547412"/>
          <a:ext cx="7826188" cy="8301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32</xdr:col>
      <xdr:colOff>510988</xdr:colOff>
      <xdr:row>51</xdr:row>
      <xdr:rowOff>40342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BD6B0D-95EA-497A-8B26-98C3367D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8412" y="896471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32</xdr:col>
      <xdr:colOff>510988</xdr:colOff>
      <xdr:row>99</xdr:row>
      <xdr:rowOff>17705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600590-1143-4FBC-A915-AB4403252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8412" y="8964706"/>
          <a:ext cx="7772400" cy="777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32</xdr:col>
      <xdr:colOff>514798</xdr:colOff>
      <xdr:row>51</xdr:row>
      <xdr:rowOff>38437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AAE56-7539-4871-A928-8119EDD63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53" y="896471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53</xdr:row>
      <xdr:rowOff>0</xdr:rowOff>
    </xdr:from>
    <xdr:to>
      <xdr:col>32</xdr:col>
      <xdr:colOff>514798</xdr:colOff>
      <xdr:row>99</xdr:row>
      <xdr:rowOff>40341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5CAABB-D01A-4956-8778-E0AF7111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53" y="8964706"/>
          <a:ext cx="7772400" cy="7772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15808680558" createdVersion="6" refreshedVersion="6" minRefreshableVersion="3" recordCount="74" xr:uid="{8FED323E-E525-4CCB-8CCB-E7E25962EE4A}">
  <cacheSource type="worksheet">
    <worksheetSource ref="A5:O79" sheet="Subsample (SS) #1"/>
  </cacheSource>
  <cacheFields count="15">
    <cacheField name="Index" numFmtId="0">
      <sharedItems containsSemiMixedTypes="0" containsString="0" containsNumber="1" containsInteger="1" minValue="1" maxValue="74"/>
    </cacheField>
    <cacheField name="Area (µm²)" numFmtId="0">
      <sharedItems containsSemiMixedTypes="0" containsString="0" containsNumber="1" minValue="108.16" maxValue="32853.599999999999"/>
    </cacheField>
    <cacheField name="Angle" numFmtId="0">
      <sharedItems containsSemiMixedTypes="0" containsString="0" containsNumber="1" minValue="16.79" maxValue="177.74"/>
    </cacheField>
    <cacheField name="Circ." numFmtId="0">
      <sharedItems containsSemiMixedTypes="0" containsString="0" containsNumber="1" minValue="0.06" maxValue="1"/>
    </cacheField>
    <cacheField name="Feret" numFmtId="0">
      <sharedItems containsSemiMixedTypes="0" containsString="0" containsNumber="1" minValue="16.649999999999999" maxValue="1216.01"/>
    </cacheField>
    <cacheField name="FeretX" numFmtId="0">
      <sharedItems containsSemiMixedTypes="0" containsString="0" containsNumber="1" containsInteger="1" minValue="377" maxValue="6239"/>
    </cacheField>
    <cacheField name="FeretY" numFmtId="0">
      <sharedItems containsSemiMixedTypes="0" containsString="0" containsNumber="1" containsInteger="1" minValue="671" maxValue="6178"/>
    </cacheField>
    <cacheField name="FeretAngle" numFmtId="0">
      <sharedItems containsSemiMixedTypes="0" containsString="0" containsNumber="1" minValue="17.66" maxValue="175.38"/>
    </cacheField>
    <cacheField name="MinFeret" numFmtId="0">
      <sharedItems containsSemiMixedTypes="0" containsString="0" containsNumber="1" minValue="10.4" maxValue="80.88"/>
    </cacheField>
    <cacheField name="AR" numFmtId="0">
      <sharedItems containsSemiMixedTypes="0" containsString="0" containsNumber="1" minValue="1.55" maxValue="38.96"/>
    </cacheField>
    <cacheField name="Round" numFmtId="0">
      <sharedItems containsSemiMixedTypes="0" containsString="0" containsNumber="1" minValue="0.03" maxValue="0.64"/>
    </cacheField>
    <cacheField name="Solidity" numFmtId="0">
      <sharedItems containsSemiMixedTypes="0" containsString="0" containsNumber="1" minValue="0.4" maxValue="0.91"/>
    </cacheField>
    <cacheField name="Length (µm)" numFmtId="0">
      <sharedItems containsSemiMixedTypes="0" containsString="0" containsNumber="1" minValue="27.049999999999997" maxValue="1265.92" count="74">
        <n v="149.64000000000001"/>
        <n v="131.51"/>
        <n v="303.56"/>
        <n v="387.12"/>
        <n v="223.78"/>
        <n v="1265.92"/>
        <n v="297.39"/>
        <n v="665.70999999999992"/>
        <n v="485.39"/>
        <n v="823.45"/>
        <n v="408.81"/>
        <n v="672.05"/>
        <n v="312.79000000000002"/>
        <n v="695.17"/>
        <n v="921.66000000000008"/>
        <n v="86.14"/>
        <n v="639.98"/>
        <n v="588.55000000000007"/>
        <n v="300.89"/>
        <n v="327.44"/>
        <n v="436.65999999999997"/>
        <n v="458.64"/>
        <n v="603.5"/>
        <n v="443.29999999999995"/>
        <n v="146.32999999999998"/>
        <n v="425.67"/>
        <n v="804.46999999999991"/>
        <n v="786.70999999999992"/>
        <n v="795.7"/>
        <n v="944.63"/>
        <n v="519.86"/>
        <n v="739.72"/>
        <n v="153.85999999999999"/>
        <n v="741.56"/>
        <n v="331.26"/>
        <n v="659.20999999999992"/>
        <n v="1070.27"/>
        <n v="274.03999999999996"/>
        <n v="639.70000000000005"/>
        <n v="1151.7399999999998"/>
        <n v="496.98999999999995"/>
        <n v="835.86"/>
        <n v="191.31"/>
        <n v="656.9"/>
        <n v="27.049999999999997"/>
        <n v="243.91"/>
        <n v="125.05"/>
        <n v="272.45999999999998"/>
        <n v="459.53999999999996"/>
        <n v="580.46"/>
        <n v="205.66"/>
        <n v="325.28999999999996"/>
        <n v="623.21999999999991"/>
        <n v="104.05"/>
        <n v="167.05"/>
        <n v="918.63"/>
        <n v="193.20999999999998"/>
        <n v="1123.28"/>
        <n v="638.92999999999995"/>
        <n v="785.43"/>
        <n v="98.240000000000009"/>
        <n v="209.95999999999998"/>
        <n v="857.63"/>
        <n v="444.36"/>
        <n v="728.3"/>
        <n v="221.17"/>
        <n v="845.53"/>
        <n v="44.67"/>
        <n v="232.32999999999998"/>
        <n v="252.76"/>
        <n v="937.25"/>
        <n v="243.95999999999998"/>
        <n v="231.79"/>
        <n v="220.4"/>
      </sharedItems>
      <fieldGroup base="12">
        <rangePr autoStart="0" autoEnd="0" startNum="50" endNum="1000" groupInterval="50"/>
        <groupItems count="2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&gt;1000"/>
        </groupItems>
      </fieldGroup>
    </cacheField>
    <cacheField name="Volume (µm³)" numFmtId="1">
      <sharedItems containsSemiMixedTypes="0" containsString="0" containsNumber="1" minValue="6139.8108724513813" maxValue="287338.60922934028"/>
    </cacheField>
    <cacheField name="Mass (µg)" numFmtId="166">
      <sharedItems containsSemiMixedTypes="0" containsString="0" containsNumber="1" minValue="8.4729390039829065E-3" maxValue="0.396527280736489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16337962964" createdVersion="6" refreshedVersion="6" minRefreshableVersion="3" recordCount="71" xr:uid="{D5F2F787-1B0D-4F81-B3F5-073E20253C2C}">
  <cacheSource type="worksheet">
    <worksheetSource ref="A5:O76" sheet="Subsample (SS) #2"/>
  </cacheSource>
  <cacheFields count="15">
    <cacheField name="Index" numFmtId="0">
      <sharedItems containsSemiMixedTypes="0" containsString="0" containsNumber="1" containsInteger="1" minValue="1" maxValue="71"/>
    </cacheField>
    <cacheField name="Area (µm²)" numFmtId="0">
      <sharedItems containsSemiMixedTypes="0" containsString="0" containsNumber="1" minValue="1872.52" maxValue="31853.119999999999"/>
    </cacheField>
    <cacheField name="Angle" numFmtId="0">
      <sharedItems containsSemiMixedTypes="0" containsString="0" containsNumber="1" minValue="1.24" maxValue="179.93"/>
    </cacheField>
    <cacheField name="Circ." numFmtId="0">
      <sharedItems containsSemiMixedTypes="0" containsString="0" containsNumber="1" minValue="0.05" maxValue="0.81"/>
    </cacheField>
    <cacheField name="Feret" numFmtId="0">
      <sharedItems containsSemiMixedTypes="0" containsString="0" containsNumber="1" minValue="63.74" maxValue="1252.1600000000001"/>
    </cacheField>
    <cacheField name="FeretX" numFmtId="0">
      <sharedItems containsSemiMixedTypes="0" containsString="0" containsNumber="1" containsInteger="1" minValue="496" maxValue="6309"/>
    </cacheField>
    <cacheField name="FeretY" numFmtId="0">
      <sharedItems containsSemiMixedTypes="0" containsString="0" containsNumber="1" containsInteger="1" minValue="878" maxValue="6257"/>
    </cacheField>
    <cacheField name="FeretAngle" numFmtId="0">
      <sharedItems containsSemiMixedTypes="0" containsString="0" containsNumber="1" minValue="2.86" maxValue="178.06"/>
    </cacheField>
    <cacheField name="MinFeret" numFmtId="0">
      <sharedItems containsSemiMixedTypes="0" containsString="0" containsNumber="1" minValue="31.29" maxValue="99.06"/>
    </cacheField>
    <cacheField name="AR" numFmtId="0">
      <sharedItems containsSemiMixedTypes="0" containsString="0" containsNumber="1" minValue="1.57" maxValue="26.8"/>
    </cacheField>
    <cacheField name="Round" numFmtId="0">
      <sharedItems containsSemiMixedTypes="0" containsString="0" containsNumber="1" minValue="0.04" maxValue="0.64"/>
    </cacheField>
    <cacheField name="Solidity" numFmtId="0">
      <sharedItems containsSemiMixedTypes="0" containsString="0" containsNumber="1" minValue="0.36" maxValue="0.91"/>
    </cacheField>
    <cacheField name="Length (µm)" numFmtId="0">
      <sharedItems containsSemiMixedTypes="0" containsString="0" containsNumber="1" minValue="106.71000000000001" maxValue="1345.8500000000001" count="71">
        <n v="679.31"/>
        <n v="242.91"/>
        <n v="560.25"/>
        <n v="817.27"/>
        <n v="781.21"/>
        <n v="194.28000000000003"/>
        <n v="275.27999999999997"/>
        <n v="378.99"/>
        <n v="422.35"/>
        <n v="555.09"/>
        <n v="538.69999999999993"/>
        <n v="362.95"/>
        <n v="172.16000000000003"/>
        <n v="197.49"/>
        <n v="567.59"/>
        <n v="875.95"/>
        <n v="308.44"/>
        <n v="257.88"/>
        <n v="588.93999999999994"/>
        <n v="841.81999999999994"/>
        <n v="408.05"/>
        <n v="476.05"/>
        <n v="348.65000000000003"/>
        <n v="384"/>
        <n v="323.99"/>
        <n v="358.23"/>
        <n v="376.74"/>
        <n v="287.16999999999996"/>
        <n v="315.55"/>
        <n v="408.87"/>
        <n v="1074.25"/>
        <n v="316.67"/>
        <n v="666.53"/>
        <n v="252.23000000000002"/>
        <n v="1208.3700000000001"/>
        <n v="611"/>
        <n v="112.35"/>
        <n v="264.42"/>
        <n v="646.13"/>
        <n v="313.99"/>
        <n v="211.8"/>
        <n v="123.27000000000001"/>
        <n v="163.5"/>
        <n v="617.65"/>
        <n v="344.59"/>
        <n v="869.95"/>
        <n v="386.19"/>
        <n v="1064.46"/>
        <n v="541.61"/>
        <n v="649.9"/>
        <n v="653.24"/>
        <n v="715.45"/>
        <n v="592.0200000000001"/>
        <n v="180.76"/>
        <n v="475.65"/>
        <n v="190.57"/>
        <n v="425.45"/>
        <n v="319.58"/>
        <n v="682.74"/>
        <n v="267.44"/>
        <n v="426"/>
        <n v="443"/>
        <n v="1037.21"/>
        <n v="502.24"/>
        <n v="193.21"/>
        <n v="320.69"/>
        <n v="106.71000000000001"/>
        <n v="218.27"/>
        <n v="507.15000000000003"/>
        <n v="1345.8500000000001"/>
        <n v="684.88"/>
      </sharedItems>
      <fieldGroup base="12">
        <rangePr autoStart="0" autoEnd="0" startNum="50" endNum="1000" groupInterval="50"/>
        <groupItems count="2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&gt;1000"/>
        </groupItems>
      </fieldGroup>
    </cacheField>
    <cacheField name="Volume (µm³)" numFmtId="1">
      <sharedItems containsSemiMixedTypes="0" containsString="0" containsNumber="1" minValue="24221.043186664956" maxValue="305481.12616224372"/>
    </cacheField>
    <cacheField name="Mass (µg)" numFmtId="166">
      <sharedItems containsSemiMixedTypes="0" containsString="0" containsNumber="1" minValue="3.3425039597597635E-2" maxValue="0.42156395410389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16846759256" createdVersion="6" refreshedVersion="6" minRefreshableVersion="3" recordCount="86" xr:uid="{32A3A264-8E97-4AE5-8F9E-56367560F9EA}">
  <cacheSource type="worksheet">
    <worksheetSource ref="A5:O91" sheet="Subsample (SS) #3"/>
  </cacheSource>
  <cacheFields count="15">
    <cacheField name="Index" numFmtId="0">
      <sharedItems containsSemiMixedTypes="0" containsString="0" containsNumber="1" containsInteger="1" minValue="1" maxValue="86"/>
    </cacheField>
    <cacheField name="Area (µm²)" numFmtId="0">
      <sharedItems containsSemiMixedTypes="0" containsString="0" containsNumber="1" minValue="2399.8000000000002" maxValue="49273.64"/>
    </cacheField>
    <cacheField name="Angle" numFmtId="0">
      <sharedItems containsSemiMixedTypes="0" containsString="0" containsNumber="1" minValue="4.0999999999999996" maxValue="169.87"/>
    </cacheField>
    <cacheField name="Circ." numFmtId="0">
      <sharedItems containsSemiMixedTypes="0" containsString="0" containsNumber="1" minValue="0.06" maxValue="0.55000000000000004"/>
    </cacheField>
    <cacheField name="Feret" numFmtId="0">
      <sharedItems containsSemiMixedTypes="0" containsString="0" containsNumber="1" minValue="101.7" maxValue="1519.94"/>
    </cacheField>
    <cacheField name="FeretX" numFmtId="0">
      <sharedItems containsSemiMixedTypes="0" containsString="0" containsNumber="1" containsInteger="1" minValue="263" maxValue="6107"/>
    </cacheField>
    <cacheField name="FeretY" numFmtId="0">
      <sharedItems containsSemiMixedTypes="0" containsString="0" containsNumber="1" containsInteger="1" minValue="853" maxValue="6043"/>
    </cacheField>
    <cacheField name="FeretAngle" numFmtId="0">
      <sharedItems containsSemiMixedTypes="0" containsString="0" containsNumber="1" minValue="4.62" maxValue="168.18"/>
    </cacheField>
    <cacheField name="MinFeret" numFmtId="0">
      <sharedItems containsSemiMixedTypes="0" containsString="0" containsNumber="1" minValue="31.2" maxValue="148.62"/>
    </cacheField>
    <cacheField name="AR" numFmtId="0">
      <sharedItems containsSemiMixedTypes="0" containsString="0" containsNumber="1" minValue="3.5" maxValue="29.64"/>
    </cacheField>
    <cacheField name="Round" numFmtId="0">
      <sharedItems containsSemiMixedTypes="0" containsString="0" containsNumber="1" minValue="0.03" maxValue="0.28999999999999998"/>
    </cacheField>
    <cacheField name="Solidity" numFmtId="0">
      <sharedItems containsSemiMixedTypes="0" containsString="0" containsNumber="1" minValue="0.31" maxValue="0.91"/>
    </cacheField>
    <cacheField name="Length (µm)" numFmtId="0">
      <sharedItems containsSemiMixedTypes="0" containsString="0" containsNumber="1" minValue="133.13" maxValue="1668.56" count="86">
        <n v="561.77"/>
        <n v="259.59000000000003"/>
        <n v="357.97"/>
        <n v="611.03"/>
        <n v="601.15"/>
        <n v="216.39999999999998"/>
        <n v="314.28000000000003"/>
        <n v="685.69999999999993"/>
        <n v="802.78"/>
        <n v="302.83000000000004"/>
        <n v="793.21"/>
        <n v="985.91"/>
        <n v="848.71"/>
        <n v="1055.21"/>
        <n v="880.3"/>
        <n v="446.58000000000004"/>
        <n v="133.13"/>
        <n v="630.05000000000007"/>
        <n v="157.55000000000001"/>
        <n v="385.09"/>
        <n v="821.23"/>
        <n v="352.58"/>
        <n v="232.58"/>
        <n v="742.18999999999994"/>
        <n v="418.85"/>
        <n v="1668.56"/>
        <n v="814.03000000000009"/>
        <n v="523.16999999999996"/>
        <n v="536.21"/>
        <n v="537.23"/>
        <n v="211.39000000000001"/>
        <n v="506.52"/>
        <n v="231.70999999999998"/>
        <n v="260.42"/>
        <n v="382.34000000000003"/>
        <n v="618.74"/>
        <n v="210.04000000000002"/>
        <n v="661.88"/>
        <n v="367.96999999999997"/>
        <n v="666.93999999999994"/>
        <n v="188.97"/>
        <n v="376.05"/>
        <n v="727.3599999999999"/>
        <n v="673.86"/>
        <n v="273.69"/>
        <n v="460.22999999999996"/>
        <n v="527.48"/>
        <n v="549.03"/>
        <n v="521.34"/>
        <n v="190.19"/>
        <n v="988.36"/>
        <n v="335.52000000000004"/>
        <n v="1085.6100000000001"/>
        <n v="240.73000000000002"/>
        <n v="300.29000000000002"/>
        <n v="263.65999999999997"/>
        <n v="1192.53"/>
        <n v="357.89"/>
        <n v="564.01"/>
        <n v="766.06"/>
        <n v="483.82"/>
        <n v="390.45"/>
        <n v="609.82999999999993"/>
        <n v="403.22"/>
        <n v="841.06999999999994"/>
        <n v="385.71999999999997"/>
        <n v="280.05"/>
        <n v="440.05"/>
        <n v="135.05000000000001"/>
        <n v="537.69000000000005"/>
        <n v="193.01000000000002"/>
        <n v="576.72"/>
        <n v="321.51"/>
        <n v="1029.96"/>
        <n v="990.91000000000008"/>
        <n v="393.36"/>
        <n v="301.29000000000002"/>
        <n v="594.02"/>
        <n v="524.54"/>
        <n v="286.75"/>
        <n v="233.3"/>
        <n v="234.14000000000001"/>
        <n v="187.25"/>
        <n v="309.90999999999997"/>
        <n v="436.36"/>
        <n v="361.84"/>
      </sharedItems>
      <fieldGroup base="12">
        <rangePr autoStart="0" autoEnd="0" startNum="50" endNum="1000" groupInterval="50"/>
        <groupItems count="2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&gt;1000"/>
        </groupItems>
      </fieldGroup>
    </cacheField>
    <cacheField name="Volume (µm³)" numFmtId="1">
      <sharedItems containsSemiMixedTypes="0" containsString="0" containsNumber="1" minValue="30217.85661550656" maxValue="378729.86430083099"/>
    </cacheField>
    <cacheField name="Mass (µg)" numFmtId="166">
      <sharedItems containsSemiMixedTypes="0" containsString="0" containsNumber="1" minValue="4.170064212939905E-2" maxValue="0.522647212735146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5954.717807638888" createdVersion="6" refreshedVersion="6" minRefreshableVersion="3" recordCount="93" xr:uid="{98C5D724-C807-40E3-BBF0-B6009DBB7408}">
  <cacheSource type="worksheet">
    <worksheetSource ref="A5:O98" sheet="Subsample (SS) #4"/>
  </cacheSource>
  <cacheFields count="15">
    <cacheField name="Index" numFmtId="0">
      <sharedItems containsSemiMixedTypes="0" containsString="0" containsNumber="1" containsInteger="1" minValue="1" maxValue="93"/>
    </cacheField>
    <cacheField name="Area (µm²)" numFmtId="0">
      <sharedItems containsSemiMixedTypes="0" containsString="0" containsNumber="1" minValue="2244.3200000000002" maxValue="45940.959999999999"/>
    </cacheField>
    <cacheField name="Angle" numFmtId="0">
      <sharedItems containsSemiMixedTypes="0" containsString="0" containsNumber="1" minValue="3.16" maxValue="177.97"/>
    </cacheField>
    <cacheField name="Circ." numFmtId="0">
      <sharedItems containsSemiMixedTypes="0" containsString="0" containsNumber="1" minValue="0.06" maxValue="0.76"/>
    </cacheField>
    <cacheField name="Feret" numFmtId="0">
      <sharedItems containsSemiMixedTypes="0" containsString="0" containsNumber="1" minValue="72.239999999999995" maxValue="1409.91"/>
    </cacheField>
    <cacheField name="FeretX" numFmtId="0">
      <sharedItems containsSemiMixedTypes="0" containsString="0" containsNumber="1" containsInteger="1" minValue="430" maxValue="6233"/>
    </cacheField>
    <cacheField name="FeretY" numFmtId="0">
      <sharedItems containsSemiMixedTypes="0" containsString="0" containsNumber="1" containsInteger="1" minValue="1012" maxValue="6063"/>
    </cacheField>
    <cacheField name="FeretAngle" numFmtId="0">
      <sharedItems containsSemiMixedTypes="0" containsString="0" containsNumber="1" minValue="4.7300000000000004" maxValue="177.21"/>
    </cacheField>
    <cacheField name="MinFeret" numFmtId="0">
      <sharedItems containsSemiMixedTypes="0" containsString="0" containsNumber="1" minValue="31.02" maxValue="100.87"/>
    </cacheField>
    <cacheField name="AR" numFmtId="0">
      <sharedItems containsSemiMixedTypes="0" containsString="0" containsNumber="1" minValue="1.88" maxValue="27.91"/>
    </cacheField>
    <cacheField name="Round" numFmtId="0">
      <sharedItems containsSemiMixedTypes="0" containsString="0" containsNumber="1" minValue="0.04" maxValue="0.53"/>
    </cacheField>
    <cacheField name="Solidity" numFmtId="0">
      <sharedItems containsSemiMixedTypes="0" containsString="0" containsNumber="1" minValue="0.38" maxValue="0.94"/>
    </cacheField>
    <cacheField name="Length (µm)" numFmtId="0">
      <sharedItems containsSemiMixedTypes="0" containsString="0" containsNumber="1" minValue="115.64999999999999" maxValue="1499.2800000000002" count="93">
        <n v="352.14"/>
        <n v="402.79"/>
        <n v="161.33000000000001"/>
        <n v="1200.51"/>
        <n v="254.88"/>
        <n v="887.20999999999992"/>
        <n v="552.72"/>
        <n v="351.29"/>
        <n v="577.24"/>
        <n v="186.55"/>
        <n v="150.82"/>
        <n v="384.03"/>
        <n v="186.43"/>
        <n v="498.23"/>
        <n v="658.96"/>
        <n v="237.1"/>
        <n v="115.64999999999999"/>
        <n v="378.24"/>
        <n v="748.26"/>
        <n v="431.89"/>
        <n v="425.43"/>
        <n v="751.32999999999993"/>
        <n v="1200.26"/>
        <n v="392.69"/>
        <n v="906.86999999999989"/>
        <n v="500.03999999999996"/>
        <n v="298.10000000000002"/>
        <n v="292.90000000000003"/>
        <n v="725.46"/>
        <n v="420.44"/>
        <n v="305.98"/>
        <n v="375"/>
        <n v="212.66"/>
        <n v="1059.21"/>
        <n v="491.25"/>
        <n v="1122.6199999999999"/>
        <n v="174.12"/>
        <n v="640.87"/>
        <n v="406.7"/>
        <n v="148.66"/>
        <n v="210.15"/>
        <n v="148.29000000000002"/>
        <n v="322.51"/>
        <n v="736.47"/>
        <n v="1156.3699999999999"/>
        <n v="443.74"/>
        <n v="1499.2800000000002"/>
        <n v="166.36"/>
        <n v="567.17999999999995"/>
        <n v="579.13"/>
        <n v="377.72999999999996"/>
        <n v="967.67"/>
        <n v="695.38"/>
        <n v="372.89"/>
        <n v="395.67999999999995"/>
        <n v="595.91999999999996"/>
        <n v="213.82"/>
        <n v="275.73"/>
        <n v="574.46999999999991"/>
        <n v="762.64"/>
        <n v="297.94"/>
        <n v="156.64000000000001"/>
        <n v="172.47"/>
        <n v="684.77"/>
        <n v="300.69"/>
        <n v="525.47"/>
        <n v="615.93999999999994"/>
        <n v="521.20000000000005"/>
        <n v="358.33"/>
        <n v="163.59"/>
        <n v="721.26"/>
        <n v="884.32"/>
        <n v="142.62"/>
        <n v="389.4"/>
        <n v="181.01"/>
        <n v="563.29"/>
        <n v="391.56"/>
        <n v="611.24"/>
        <n v="442.23"/>
        <n v="905.29"/>
        <n v="532.68000000000006"/>
        <n v="343.33"/>
        <n v="945.59999999999991"/>
        <n v="487.99"/>
        <n v="521.24"/>
        <n v="968.53000000000009"/>
        <n v="333.99"/>
        <n v="654.26"/>
        <n v="168.53"/>
        <n v="940.73"/>
        <n v="596.92000000000007"/>
        <n v="228.78"/>
        <n v="264.60000000000002"/>
      </sharedItems>
      <fieldGroup base="12">
        <rangePr autoStart="0" autoEnd="0" startNum="50" endNum="1000" groupInterval="50"/>
        <groupItems count="21">
          <s v="&lt;50"/>
          <s v="50-100"/>
          <s v="100-150"/>
          <s v="150-200"/>
          <s v="200-250"/>
          <s v="250-300"/>
          <s v="300-350"/>
          <s v="350-400"/>
          <s v="400-450"/>
          <s v="450-500"/>
          <s v="500-550"/>
          <s v="550-600"/>
          <s v="600-650"/>
          <s v="650-700"/>
          <s v="700-750"/>
          <s v="750-800"/>
          <s v="800-850"/>
          <s v="850-900"/>
          <s v="900-950"/>
          <s v="950-1000"/>
          <s v="&gt;1000"/>
        </groupItems>
      </fieldGroup>
    </cacheField>
    <cacheField name="Volume (µm³)" numFmtId="1">
      <sharedItems containsSemiMixedTypes="0" containsString="0" containsNumber="1" minValue="26250.245005508401" maxValue="340306.67818295414"/>
    </cacheField>
    <cacheField name="Mass (µg)" numFmtId="166">
      <sharedItems containsSemiMixedTypes="0" containsString="0" containsNumber="1" minValue="3.622533810760159E-2" maxValue="0.469623215892476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n v="1"/>
    <n v="2859.48"/>
    <n v="36.93"/>
    <n v="0.51"/>
    <n v="103.12"/>
    <n v="3117"/>
    <n v="671"/>
    <n v="33.69"/>
    <n v="46.52"/>
    <n v="3.1"/>
    <n v="0.32"/>
    <n v="0.75"/>
    <x v="0"/>
    <n v="33965.297558359518"/>
    <n v="4.6872110630536132E-2"/>
  </r>
  <r>
    <n v="2"/>
    <n v="2406.56"/>
    <n v="65.03"/>
    <n v="0.55000000000000004"/>
    <n v="96.76"/>
    <n v="5212"/>
    <n v="911"/>
    <n v="59.3"/>
    <n v="34.75"/>
    <n v="3.17"/>
    <n v="0.32"/>
    <n v="0.82"/>
    <x v="1"/>
    <n v="29850.148903367142"/>
    <n v="4.1193205486646657E-2"/>
  </r>
  <r>
    <n v="3"/>
    <n v="6665.36"/>
    <n v="129.4"/>
    <n v="0.25"/>
    <n v="260"/>
    <n v="5341"/>
    <n v="909"/>
    <n v="126.87"/>
    <n v="43.56"/>
    <n v="9.23"/>
    <n v="0.11"/>
    <n v="0.68"/>
    <x v="2"/>
    <n v="68902.0698129886"/>
    <n v="9.5084856341924262E-2"/>
  </r>
  <r>
    <n v="4"/>
    <n v="9707.36"/>
    <n v="143.16999999999999"/>
    <n v="0.21"/>
    <n v="336.78"/>
    <n v="2476"/>
    <n v="1206"/>
    <n v="145.69999999999999"/>
    <n v="50.34"/>
    <n v="9.91"/>
    <n v="0.1"/>
    <n v="0.65"/>
    <x v="3"/>
    <n v="87868.524397167435"/>
    <n v="0.12125856366809105"/>
  </r>
  <r>
    <n v="5"/>
    <n v="6131.32"/>
    <n v="89.19"/>
    <n v="0.42"/>
    <n v="171.78"/>
    <n v="2861"/>
    <n v="1230"/>
    <n v="92.6"/>
    <n v="52"/>
    <n v="4.24"/>
    <n v="0.24"/>
    <n v="0.8"/>
    <x v="4"/>
    <n v="50793.599890468402"/>
    <n v="7.0095167848846396E-2"/>
  </r>
  <r>
    <n v="6"/>
    <n v="32853.599999999999"/>
    <n v="21.33"/>
    <n v="0.06"/>
    <n v="1216.01"/>
    <n v="2178"/>
    <n v="1444"/>
    <n v="20.53"/>
    <n v="49.91"/>
    <n v="38.96"/>
    <n v="0.03"/>
    <n v="0.64"/>
    <x v="5"/>
    <n v="287338.60922934028"/>
    <n v="0.39652728073648957"/>
  </r>
  <r>
    <n v="7"/>
    <n v="6726.2"/>
    <n v="177.74"/>
    <n v="0.24"/>
    <n v="258.24"/>
    <n v="4607"/>
    <n v="1301"/>
    <n v="175.38"/>
    <n v="39.15"/>
    <n v="9.6199999999999992"/>
    <n v="0.1"/>
    <n v="0.7"/>
    <x v="6"/>
    <n v="67501.6027858897"/>
    <n v="9.315221184452778E-2"/>
  </r>
  <r>
    <n v="8"/>
    <n v="16967.599999999999"/>
    <n v="131.61000000000001"/>
    <n v="0.12"/>
    <n v="619.04999999999995"/>
    <n v="5608"/>
    <n v="1302"/>
    <n v="131.25"/>
    <n v="46.66"/>
    <n v="20.98"/>
    <n v="0.05"/>
    <n v="0.67"/>
    <x v="7"/>
    <n v="151102.90188168609"/>
    <n v="0.20852200459672679"/>
  </r>
  <r>
    <n v="9"/>
    <n v="12756.12"/>
    <n v="149.29"/>
    <n v="0.17"/>
    <n v="433.44"/>
    <n v="1624"/>
    <n v="1334"/>
    <n v="149.74"/>
    <n v="51.95"/>
    <n v="12.52"/>
    <n v="0.08"/>
    <n v="0.62"/>
    <x v="8"/>
    <n v="110173.85579959986"/>
    <n v="0.15203992100344779"/>
  </r>
  <r>
    <n v="10"/>
    <n v="21327.8"/>
    <n v="43.11"/>
    <n v="0.1"/>
    <n v="779.94"/>
    <n v="3150"/>
    <n v="1579"/>
    <n v="43.11"/>
    <n v="43.51"/>
    <n v="26.15"/>
    <n v="0.04"/>
    <n v="0.67"/>
    <x v="9"/>
    <n v="186906.73800074271"/>
    <n v="0.25793129844102491"/>
  </r>
  <r>
    <n v="11"/>
    <n v="9112.48"/>
    <n v="45.32"/>
    <n v="0.18"/>
    <n v="364.69"/>
    <n v="5117"/>
    <n v="1488"/>
    <n v="41.53"/>
    <n v="44.12"/>
    <n v="13.62"/>
    <n v="7.0000000000000007E-2"/>
    <n v="0.63"/>
    <x v="10"/>
    <n v="92791.722098589627"/>
    <n v="0.12805257649605367"/>
  </r>
  <r>
    <n v="12"/>
    <n v="15575.04"/>
    <n v="94.37"/>
    <n v="0.1"/>
    <n v="620.77"/>
    <n v="4831"/>
    <n v="1414"/>
    <n v="94.56"/>
    <n v="51.28"/>
    <n v="22.3"/>
    <n v="0.04"/>
    <n v="0.56999999999999995"/>
    <x v="11"/>
    <n v="152541.95552055273"/>
    <n v="0.21050789861836275"/>
  </r>
  <r>
    <n v="13"/>
    <n v="6611.28"/>
    <n v="56.49"/>
    <n v="0.22"/>
    <n v="276.92"/>
    <n v="4843"/>
    <n v="1573"/>
    <n v="55.71"/>
    <n v="35.869999999999997"/>
    <n v="10.81"/>
    <n v="0.09"/>
    <n v="0.77"/>
    <x v="12"/>
    <n v="70997.095851906386"/>
    <n v="9.7975992275630808E-2"/>
  </r>
  <r>
    <n v="14"/>
    <n v="16947.32"/>
    <n v="112.71"/>
    <n v="0.1"/>
    <n v="634"/>
    <n v="6157"/>
    <n v="1613"/>
    <n v="112.67"/>
    <n v="61.17"/>
    <n v="18.39"/>
    <n v="0.05"/>
    <n v="0.51"/>
    <x v="13"/>
    <n v="157789.73472096218"/>
    <n v="0.2177498339149278"/>
  </r>
  <r>
    <n v="15"/>
    <n v="21814.52"/>
    <n v="108.68"/>
    <n v="0.08"/>
    <n v="848.73"/>
    <n v="5356"/>
    <n v="1700"/>
    <n v="107.1"/>
    <n v="72.930000000000007"/>
    <n v="16.78"/>
    <n v="0.06"/>
    <n v="0.46"/>
    <x v="14"/>
    <n v="209198.45059902186"/>
    <n v="0.28869386182665013"/>
  </r>
  <r>
    <n v="16"/>
    <n v="1230.32"/>
    <n v="46.28"/>
    <n v="0.81"/>
    <n v="51.21"/>
    <n v="1352"/>
    <n v="1720"/>
    <n v="23.96"/>
    <n v="34.93"/>
    <n v="1.57"/>
    <n v="0.64"/>
    <n v="0.86"/>
    <x v="15"/>
    <n v="19552.063162771239"/>
    <n v="2.6981847164624307E-2"/>
  </r>
  <r>
    <n v="17"/>
    <n v="15764.32"/>
    <n v="143.74"/>
    <n v="0.12"/>
    <n v="583.99"/>
    <n v="5643"/>
    <n v="1763"/>
    <n v="143.69"/>
    <n v="55.99"/>
    <n v="15.06"/>
    <n v="7.0000000000000007E-2"/>
    <n v="0.59"/>
    <x v="16"/>
    <n v="145262.7047006076"/>
    <n v="0.20046253248683849"/>
  </r>
  <r>
    <n v="18"/>
    <n v="14500.2"/>
    <n v="111.69"/>
    <n v="0.13"/>
    <n v="535.58000000000004"/>
    <n v="1973"/>
    <n v="1839"/>
    <n v="110.46"/>
    <n v="52.97"/>
    <n v="15.46"/>
    <n v="0.06"/>
    <n v="0.56999999999999995"/>
    <x v="17"/>
    <n v="133589.11974052721"/>
    <n v="0.18435298524192753"/>
  </r>
  <r>
    <n v="19"/>
    <n v="5759.52"/>
    <n v="56.06"/>
    <n v="0.2"/>
    <n v="266.89"/>
    <n v="3307"/>
    <n v="1986"/>
    <n v="54.92"/>
    <n v="34"/>
    <n v="11.48"/>
    <n v="0.09"/>
    <n v="0.68"/>
    <x v="18"/>
    <n v="68296.033028166217"/>
    <n v="9.4248525578869369E-2"/>
  </r>
  <r>
    <n v="20"/>
    <n v="5090.28"/>
    <n v="21.02"/>
    <n v="0.15"/>
    <n v="299.44"/>
    <n v="5231"/>
    <n v="1968"/>
    <n v="20.32"/>
    <n v="28"/>
    <n v="15.52"/>
    <n v="0.06"/>
    <n v="0.71"/>
    <x v="19"/>
    <n v="74322.35386600667"/>
    <n v="0.10256484833508919"/>
  </r>
  <r>
    <n v="21"/>
    <n v="11809.72"/>
    <n v="112.58"/>
    <n v="0.18"/>
    <n v="389.63"/>
    <n v="2760"/>
    <n v="1966"/>
    <n v="111.94"/>
    <n v="47.03"/>
    <n v="11.21"/>
    <n v="0.09"/>
    <n v="0.73"/>
    <x v="20"/>
    <n v="99113.117026418491"/>
    <n v="0.1367761014964575"/>
  </r>
  <r>
    <n v="22"/>
    <n v="11985.48"/>
    <n v="76.489999999999995"/>
    <n v="0.17"/>
    <n v="410.71"/>
    <n v="6239"/>
    <n v="2178"/>
    <n v="74.2"/>
    <n v="47.93"/>
    <n v="12.82"/>
    <n v="0.08"/>
    <n v="0.68"/>
    <x v="21"/>
    <n v="104102.13894791504"/>
    <n v="0.14366095174812274"/>
  </r>
  <r>
    <n v="23"/>
    <n v="13601.12"/>
    <n v="61.61"/>
    <n v="0.11"/>
    <n v="549.53"/>
    <n v="507"/>
    <n v="2265"/>
    <n v="60.52"/>
    <n v="53.97"/>
    <n v="16.079999999999998"/>
    <n v="0.06"/>
    <n v="0.56000000000000005"/>
    <x v="22"/>
    <n v="136982.47177539405"/>
    <n v="0.18903581105004377"/>
  </r>
  <r>
    <n v="24"/>
    <n v="10167.040000000001"/>
    <n v="122.88"/>
    <n v="0.16"/>
    <n v="402.4"/>
    <n v="5745"/>
    <n v="2256"/>
    <n v="124.2"/>
    <n v="40.9"/>
    <n v="14.28"/>
    <n v="7.0000000000000007E-2"/>
    <n v="0.66"/>
    <x v="23"/>
    <n v="100620.26468605165"/>
    <n v="0.13885596526675129"/>
  </r>
  <r>
    <n v="25"/>
    <n v="2724.28"/>
    <n v="31.14"/>
    <n v="0.46"/>
    <n v="108.89"/>
    <n v="5997"/>
    <n v="2333"/>
    <n v="33.31"/>
    <n v="37.44"/>
    <n v="3.94"/>
    <n v="0.25"/>
    <n v="0.73"/>
    <x v="24"/>
    <n v="33213.993529235144"/>
    <n v="4.5835311070344498E-2"/>
  </r>
  <r>
    <n v="26"/>
    <n v="10227.879999999999"/>
    <n v="129.72999999999999"/>
    <n v="0.18"/>
    <n v="384.54"/>
    <n v="6083"/>
    <n v="2502"/>
    <n v="128.96"/>
    <n v="41.13"/>
    <n v="13.24"/>
    <n v="0.08"/>
    <n v="0.71"/>
    <x v="25"/>
    <n v="96618.606065670232"/>
    <n v="0.1333336763706249"/>
  </r>
  <r>
    <n v="27"/>
    <n v="24991.72"/>
    <n v="140.36000000000001"/>
    <n v="0.12"/>
    <n v="740.67"/>
    <n v="2298"/>
    <n v="2548"/>
    <n v="141.84"/>
    <n v="63.8"/>
    <n v="17.579999999999998"/>
    <n v="0.06"/>
    <n v="0.57999999999999996"/>
    <x v="26"/>
    <n v="182598.65628691175"/>
    <n v="0.25198614567593819"/>
  </r>
  <r>
    <n v="28"/>
    <n v="21922.68"/>
    <n v="16.79"/>
    <n v="0.1"/>
    <n v="728.53"/>
    <n v="3120"/>
    <n v="2757"/>
    <n v="17.66"/>
    <n v="58.18"/>
    <n v="19.73"/>
    <n v="0.05"/>
    <n v="0.59"/>
    <x v="27"/>
    <n v="178567.49025753146"/>
    <n v="0.24642313655539341"/>
  </r>
  <r>
    <n v="29"/>
    <n v="24004.76"/>
    <n v="161.41"/>
    <n v="0.11"/>
    <n v="735.87"/>
    <n v="1110"/>
    <n v="2822"/>
    <n v="161.88999999999999"/>
    <n v="59.83"/>
    <n v="18.43"/>
    <n v="0.05"/>
    <n v="0.6"/>
    <x v="28"/>
    <n v="180608.04107983605"/>
    <n v="0.24923909669017374"/>
  </r>
  <r>
    <n v="30"/>
    <n v="23430.16"/>
    <n v="152.82"/>
    <n v="0.08"/>
    <n v="878.36"/>
    <n v="3584"/>
    <n v="2863"/>
    <n v="151.54"/>
    <n v="66.27"/>
    <n v="22.89"/>
    <n v="0.04"/>
    <n v="0.5"/>
    <x v="29"/>
    <n v="214412.18278904801"/>
    <n v="0.29588881224888625"/>
  </r>
  <r>
    <n v="31"/>
    <n v="15723.76"/>
    <n v="166.44"/>
    <n v="0.17"/>
    <n v="466.16"/>
    <n v="1577"/>
    <n v="3025"/>
    <n v="167.44"/>
    <n v="53.7"/>
    <n v="12.03"/>
    <n v="0.08"/>
    <n v="0.71"/>
    <x v="30"/>
    <n v="117997.85878567747"/>
    <n v="0.16283704512423489"/>
  </r>
  <r>
    <n v="32"/>
    <n v="20361.12"/>
    <n v="31.83"/>
    <n v="0.11"/>
    <n v="691.59"/>
    <n v="5159"/>
    <n v="3225"/>
    <n v="33.03"/>
    <n v="48.13"/>
    <n v="21.8"/>
    <n v="0.05"/>
    <n v="0.68"/>
    <x v="31"/>
    <n v="167901.69680479617"/>
    <n v="0.2317043415906187"/>
  </r>
  <r>
    <n v="33"/>
    <n v="3238.04"/>
    <n v="128.41"/>
    <n v="0.5"/>
    <n v="112.88"/>
    <n v="5594"/>
    <n v="3111"/>
    <n v="141.55000000000001"/>
    <n v="40.98"/>
    <n v="3.59"/>
    <n v="0.28000000000000003"/>
    <n v="0.77"/>
    <x v="32"/>
    <n v="34923.153450475766"/>
    <n v="4.8193951761656556E-2"/>
  </r>
  <r>
    <n v="34"/>
    <n v="19063.2"/>
    <n v="117.31"/>
    <n v="0.1"/>
    <n v="688.43"/>
    <n v="6134"/>
    <n v="3280"/>
    <n v="117.44"/>
    <n v="53.13"/>
    <n v="19.5"/>
    <n v="0.05"/>
    <n v="0.6"/>
    <x v="33"/>
    <n v="168319.34013216439"/>
    <n v="0.23228068938238686"/>
  </r>
  <r>
    <n v="35"/>
    <n v="7530.64"/>
    <n v="153.26"/>
    <n v="0.21"/>
    <n v="289.39999999999998"/>
    <n v="4502"/>
    <n v="3335"/>
    <n v="148.59"/>
    <n v="41.86"/>
    <n v="10.3"/>
    <n v="0.1"/>
    <n v="0.67"/>
    <x v="34"/>
    <n v="75189.417730434187"/>
    <n v="0.10376139646799917"/>
  </r>
  <r>
    <n v="36"/>
    <n v="19184.88"/>
    <n v="137.26"/>
    <n v="0.14000000000000001"/>
    <n v="609.54"/>
    <n v="986"/>
    <n v="3423"/>
    <n v="138.29"/>
    <n v="49.67"/>
    <n v="17.62"/>
    <n v="0.06"/>
    <n v="0.7"/>
    <x v="35"/>
    <n v="149627.53143174399"/>
    <n v="0.2064859933758067"/>
  </r>
  <r>
    <n v="37"/>
    <n v="27776.84"/>
    <n v="89.24"/>
    <n v="7.0000000000000007E-2"/>
    <n v="996.37"/>
    <n v="5427"/>
    <n v="3918"/>
    <n v="88.06"/>
    <n v="73.900000000000006"/>
    <n v="19.97"/>
    <n v="0.05"/>
    <n v="0.49"/>
    <x v="36"/>
    <n v="242929.95868608283"/>
    <n v="0.33524334298679426"/>
  </r>
  <r>
    <n v="38"/>
    <n v="6063.72"/>
    <n v="81.99"/>
    <n v="0.26"/>
    <n v="226.14"/>
    <n v="2363"/>
    <n v="3723"/>
    <n v="81.400000000000006"/>
    <n v="47.9"/>
    <n v="7.62"/>
    <n v="0.13"/>
    <n v="0.65"/>
    <x v="37"/>
    <n v="62201.618169559202"/>
    <n v="8.5838233073991688E-2"/>
  </r>
  <r>
    <n v="39"/>
    <n v="15243.8"/>
    <n v="87.06"/>
    <n v="0.11"/>
    <n v="597.24"/>
    <n v="6003"/>
    <n v="3932"/>
    <n v="85.51"/>
    <n v="42.46"/>
    <n v="20.76"/>
    <n v="0.05"/>
    <n v="0.68"/>
    <x v="38"/>
    <n v="145199.15028122548"/>
    <n v="0.20037482738809115"/>
  </r>
  <r>
    <n v="40"/>
    <n v="27053.52"/>
    <n v="163.98"/>
    <n v="0.06"/>
    <n v="1070.8599999999999"/>
    <n v="5512"/>
    <n v="3777"/>
    <n v="163.06"/>
    <n v="80.88"/>
    <n v="18.670000000000002"/>
    <n v="0.05"/>
    <n v="0.4"/>
    <x v="39"/>
    <n v="261422.02492558793"/>
    <n v="0.36076239439731134"/>
  </r>
  <r>
    <n v="41"/>
    <n v="11999"/>
    <n v="74.540000000000006"/>
    <n v="0.14000000000000001"/>
    <n v="461.09"/>
    <n v="4843"/>
    <n v="4035"/>
    <n v="74.63"/>
    <n v="35.9"/>
    <n v="16.68"/>
    <n v="0.06"/>
    <n v="0.78"/>
    <x v="40"/>
    <n v="112806.82460257346"/>
    <n v="0.15567341795155135"/>
  </r>
  <r>
    <n v="42"/>
    <n v="19969.04"/>
    <n v="118.01"/>
    <n v="0.09"/>
    <n v="769.74"/>
    <n v="377"/>
    <n v="3901"/>
    <n v="116.48"/>
    <n v="66.12"/>
    <n v="16.829999999999998"/>
    <n v="0.06"/>
    <n v="0.48"/>
    <x v="41"/>
    <n v="189723.56065978605"/>
    <n v="0.26181851371050474"/>
  </r>
  <r>
    <n v="43"/>
    <n v="5266.04"/>
    <n v="122.53"/>
    <n v="0.56999999999999995"/>
    <n v="136.32"/>
    <n v="1932"/>
    <n v="3910"/>
    <n v="124.9"/>
    <n v="54.99"/>
    <n v="3.03"/>
    <n v="0.33"/>
    <n v="0.89"/>
    <x v="42"/>
    <n v="43423.557042834524"/>
    <n v="5.992450871911164E-2"/>
  </r>
  <r>
    <n v="44"/>
    <n v="17427.28"/>
    <n v="72.14"/>
    <n v="0.12"/>
    <n v="605.16999999999996"/>
    <n v="2945"/>
    <n v="4168"/>
    <n v="70.94"/>
    <n v="51.73"/>
    <n v="17.09"/>
    <n v="0.06"/>
    <n v="0.65"/>
    <x v="43"/>
    <n v="149103.20747184151"/>
    <n v="0.20576242631114128"/>
  </r>
  <r>
    <n v="45"/>
    <n v="108.16"/>
    <n v="31.96"/>
    <n v="1"/>
    <n v="16.649999999999999"/>
    <n v="473"/>
    <n v="4034"/>
    <n v="38.659999999999997"/>
    <n v="10.4"/>
    <n v="1.57"/>
    <n v="0.64"/>
    <n v="0.91"/>
    <x v="44"/>
    <n v="6139.8108724513813"/>
    <n v="8.4729390039829065E-3"/>
  </r>
  <r>
    <n v="46"/>
    <n v="5806.84"/>
    <n v="31.83"/>
    <n v="0.31"/>
    <n v="205.6"/>
    <n v="1646"/>
    <n v="4156"/>
    <n v="32.08"/>
    <n v="38.31"/>
    <n v="6.95"/>
    <n v="0.14000000000000001"/>
    <n v="0.8"/>
    <x v="45"/>
    <n v="55362.708683904493"/>
    <n v="7.6400537983788194E-2"/>
  </r>
  <r>
    <n v="47"/>
    <n v="2683.72"/>
    <n v="30.57"/>
    <n v="0.74"/>
    <n v="72.849999999999994"/>
    <n v="3392"/>
    <n v="4167"/>
    <n v="34.82"/>
    <n v="52.2"/>
    <n v="1.55"/>
    <n v="0.64"/>
    <n v="0.88"/>
    <x v="46"/>
    <n v="28383.857656193912"/>
    <n v="3.9169723565547598E-2"/>
  </r>
  <r>
    <n v="48"/>
    <n v="7165.6"/>
    <n v="67.64"/>
    <n v="0.3"/>
    <n v="217.92"/>
    <n v="3473"/>
    <n v="4333"/>
    <n v="70.48"/>
    <n v="54.54"/>
    <n v="6.2"/>
    <n v="0.16"/>
    <n v="0.66"/>
    <x v="47"/>
    <n v="61842.989660188665"/>
    <n v="8.5343325731060349E-2"/>
  </r>
  <r>
    <n v="49"/>
    <n v="9903.4"/>
    <n v="113.11"/>
    <n v="0.14000000000000001"/>
    <n v="417.63"/>
    <n v="3165"/>
    <n v="4270"/>
    <n v="111.93"/>
    <n v="41.91"/>
    <n v="14.53"/>
    <n v="7.0000000000000007E-2"/>
    <n v="0.68"/>
    <x v="48"/>
    <n v="104306.4210102147"/>
    <n v="0.14394286099409628"/>
  </r>
  <r>
    <n v="50"/>
    <n v="9220.64"/>
    <n v="81.61"/>
    <n v="0.09"/>
    <n v="534.73"/>
    <n v="4612"/>
    <n v="4516"/>
    <n v="80.77"/>
    <n v="45.73"/>
    <n v="16.84"/>
    <n v="0.06"/>
    <n v="0.47"/>
    <x v="49"/>
    <n v="131752.85098052234"/>
    <n v="0.18181893435312083"/>
  </r>
  <r>
    <n v="51"/>
    <n v="4306.12"/>
    <n v="105.01"/>
    <n v="0.34"/>
    <n v="161.16"/>
    <n v="5505"/>
    <n v="4405"/>
    <n v="100.22"/>
    <n v="44.5"/>
    <n v="5.47"/>
    <n v="0.18"/>
    <n v="0.76"/>
    <x v="50"/>
    <n v="46680.721036168252"/>
    <n v="6.4419395029912188E-2"/>
  </r>
  <r>
    <n v="52"/>
    <n v="7388.68"/>
    <n v="160.61000000000001"/>
    <n v="0.21"/>
    <n v="287.88"/>
    <n v="3622"/>
    <n v="4440"/>
    <n v="159.93"/>
    <n v="37.409999999999997"/>
    <n v="10.49"/>
    <n v="0.1"/>
    <n v="0.73"/>
    <x v="51"/>
    <n v="73834.346717179666"/>
    <n v="0.10189139846970793"/>
  </r>
  <r>
    <n v="53"/>
    <n v="14743.56"/>
    <n v="159.99"/>
    <n v="0.11"/>
    <n v="567.54999999999995"/>
    <n v="5594"/>
    <n v="4448"/>
    <n v="159.9"/>
    <n v="55.67"/>
    <n v="15.62"/>
    <n v="0.06"/>
    <n v="0.56999999999999995"/>
    <x v="52"/>
    <n v="141458.51874044916"/>
    <n v="0.19521275586181983"/>
  </r>
  <r>
    <n v="54"/>
    <n v="1757.6"/>
    <n v="79.47"/>
    <n v="0.69"/>
    <n v="66.849999999999994"/>
    <n v="4343"/>
    <n v="4479"/>
    <n v="103.5"/>
    <n v="37.200000000000003"/>
    <n v="1.99"/>
    <n v="0.5"/>
    <n v="0.85"/>
    <x v="53"/>
    <n v="23617.276202534798"/>
    <n v="3.2591841159498022E-2"/>
  </r>
  <r>
    <n v="55"/>
    <n v="3555.76"/>
    <n v="48.03"/>
    <n v="0.49"/>
    <n v="127.19"/>
    <n v="1487"/>
    <n v="4587"/>
    <n v="40.86"/>
    <n v="39.86"/>
    <n v="4.1500000000000004"/>
    <n v="0.24"/>
    <n v="0.84"/>
    <x v="54"/>
    <n v="37917.020563512138"/>
    <n v="5.2325488377646751E-2"/>
  </r>
  <r>
    <n v="56"/>
    <n v="27134.639999999999"/>
    <n v="144.13"/>
    <n v="0.1"/>
    <n v="841.15"/>
    <n v="4484"/>
    <n v="4563"/>
    <n v="144.69"/>
    <n v="77.48"/>
    <n v="16.12"/>
    <n v="0.06"/>
    <n v="0.5"/>
    <x v="55"/>
    <n v="208510.7009892796"/>
    <n v="0.28774476736520582"/>
  </r>
  <r>
    <n v="57"/>
    <n v="3792.36"/>
    <n v="100.83"/>
    <n v="0.33"/>
    <n v="151.44999999999999"/>
    <n v="1275"/>
    <n v="4573"/>
    <n v="101.89"/>
    <n v="41.76"/>
    <n v="5.66"/>
    <n v="0.18"/>
    <n v="0.68"/>
    <x v="56"/>
    <n v="43854.81917435606"/>
    <n v="6.0519650460611356E-2"/>
  </r>
  <r>
    <n v="58"/>
    <n v="28635.360000000001"/>
    <n v="81.400000000000006"/>
    <n v="7.0000000000000007E-2"/>
    <n v="1047.28"/>
    <n v="901"/>
    <n v="4977"/>
    <n v="81.150000000000006"/>
    <n v="76"/>
    <n v="19.38"/>
    <n v="0.05"/>
    <n v="0.46"/>
    <x v="57"/>
    <n v="254962.17215553377"/>
    <n v="0.35184779757463658"/>
  </r>
  <r>
    <n v="59"/>
    <n v="16291.6"/>
    <n v="113.48"/>
    <n v="0.12"/>
    <n v="577.64"/>
    <n v="3418"/>
    <n v="4828"/>
    <n v="113.33"/>
    <n v="61.29"/>
    <n v="13.36"/>
    <n v="7.0000000000000007E-2"/>
    <n v="0.54"/>
    <x v="58"/>
    <n v="145024.37562792463"/>
    <n v="0.20013363836653597"/>
  </r>
  <r>
    <n v="60"/>
    <n v="21043.88"/>
    <n v="32.020000000000003"/>
    <n v="0.1"/>
    <n v="728.17"/>
    <n v="1476"/>
    <n v="5088"/>
    <n v="31.42"/>
    <n v="57.26"/>
    <n v="18.989999999999998"/>
    <n v="0.05"/>
    <n v="0.6"/>
    <x v="59"/>
    <n v="178276.9557689275"/>
    <n v="0.24602219896111993"/>
  </r>
  <r>
    <n v="61"/>
    <n v="1656.2"/>
    <n v="107.27"/>
    <n v="0.78"/>
    <n v="60.03"/>
    <n v="4608"/>
    <n v="5087"/>
    <n v="107.65"/>
    <n v="38.21"/>
    <n v="1.73"/>
    <n v="0.57999999999999996"/>
    <n v="0.88"/>
    <x v="60"/>
    <n v="22298.522000355781"/>
    <n v="3.0771960360490975E-2"/>
  </r>
  <r>
    <n v="62"/>
    <n v="4894.24"/>
    <n v="125.65"/>
    <n v="0.35"/>
    <n v="161.66"/>
    <n v="4680"/>
    <n v="5108"/>
    <n v="117.8"/>
    <n v="48.3"/>
    <n v="4.99"/>
    <n v="0.2"/>
    <n v="0.7"/>
    <x v="61"/>
    <n v="47656.735333822253"/>
    <n v="6.5766294760674707E-2"/>
  </r>
  <r>
    <n v="63"/>
    <n v="21598.2"/>
    <n v="33.67"/>
    <n v="0.09"/>
    <n v="801.25"/>
    <n v="2455"/>
    <n v="5464"/>
    <n v="32.81"/>
    <n v="56.38"/>
    <n v="22.31"/>
    <n v="0.04"/>
    <n v="0.56999999999999995"/>
    <x v="62"/>
    <n v="194664.91676674597"/>
    <n v="0.26863758513810942"/>
  </r>
  <r>
    <n v="64"/>
    <n v="10052.120000000001"/>
    <n v="105.28"/>
    <n v="0.15"/>
    <n v="407.36"/>
    <n v="1866"/>
    <n v="5392"/>
    <n v="104.04"/>
    <n v="37"/>
    <n v="15.51"/>
    <n v="0.06"/>
    <n v="0.68"/>
    <x v="63"/>
    <n v="100860.86355942684"/>
    <n v="0.13918799171200905"/>
  </r>
  <r>
    <n v="65"/>
    <n v="17041.96"/>
    <n v="53.64"/>
    <n v="0.1"/>
    <n v="678.24"/>
    <n v="3363"/>
    <n v="5652"/>
    <n v="54.36"/>
    <n v="50.06"/>
    <n v="20.49"/>
    <n v="0.05"/>
    <n v="0.57999999999999996"/>
    <x v="64"/>
    <n v="165309.58441428249"/>
    <n v="0.22812722649170983"/>
  </r>
  <r>
    <n v="66"/>
    <n v="5090.28"/>
    <n v="161.61000000000001"/>
    <n v="0.33"/>
    <n v="177.6"/>
    <n v="3977"/>
    <n v="5510"/>
    <n v="162.1"/>
    <n v="43.57"/>
    <n v="5.8"/>
    <n v="0.17"/>
    <n v="0.71"/>
    <x v="65"/>
    <n v="50201.181909799336"/>
    <n v="6.9277631035523077E-2"/>
  </r>
  <r>
    <n v="67"/>
    <n v="25512.240000000002"/>
    <n v="61.75"/>
    <n v="0.1"/>
    <n v="793.72"/>
    <n v="3603"/>
    <n v="5806"/>
    <n v="61"/>
    <n v="51.81"/>
    <n v="22.67"/>
    <n v="0.04"/>
    <n v="0.68"/>
    <x v="66"/>
    <n v="191918.45792916144"/>
    <n v="0.26484747194224278"/>
  </r>
  <r>
    <n v="68"/>
    <n v="270.39999999999998"/>
    <n v="137.34"/>
    <n v="0.76"/>
    <n v="28.12"/>
    <n v="3724"/>
    <n v="5544"/>
    <n v="146.31"/>
    <n v="16.55"/>
    <n v="1.91"/>
    <n v="0.52"/>
    <n v="0.79"/>
    <x v="67"/>
    <n v="10139.199692140601"/>
    <n v="1.3992095575154028E-2"/>
  </r>
  <r>
    <n v="69"/>
    <n v="5117.32"/>
    <n v="101.78"/>
    <n v="0.31"/>
    <n v="191.1"/>
    <n v="4760"/>
    <n v="5552"/>
    <n v="104.98"/>
    <n v="41.23"/>
    <n v="6.81"/>
    <n v="0.15"/>
    <n v="0.74"/>
    <x v="68"/>
    <n v="52734.279482315324"/>
    <n v="7.2773305685595147E-2"/>
  </r>
  <r>
    <n v="70"/>
    <n v="6435.52"/>
    <n v="25.36"/>
    <n v="0.33"/>
    <n v="213.98"/>
    <n v="4872"/>
    <n v="5775"/>
    <n v="27.5"/>
    <n v="38.78"/>
    <n v="6.57"/>
    <n v="0.15"/>
    <n v="0.82"/>
    <x v="69"/>
    <n v="57371.482296517977"/>
    <n v="7.9172645569194802E-2"/>
  </r>
  <r>
    <n v="71"/>
    <n v="28648.880000000001"/>
    <n v="146.68"/>
    <n v="0.1"/>
    <n v="879.27"/>
    <n v="2863"/>
    <n v="5828"/>
    <n v="144.99"/>
    <n v="57.98"/>
    <n v="23.48"/>
    <n v="0.04"/>
    <n v="0.62"/>
    <x v="70"/>
    <n v="212737.06987819067"/>
    <n v="0.29357715643190313"/>
  </r>
  <r>
    <n v="72"/>
    <n v="5495.88"/>
    <n v="81.17"/>
    <n v="0.31"/>
    <n v="199.95"/>
    <n v="3703"/>
    <n v="6178"/>
    <n v="77.23"/>
    <n v="44.01"/>
    <n v="6.98"/>
    <n v="0.14000000000000001"/>
    <n v="0.71"/>
    <x v="71"/>
    <n v="55374.057687365581"/>
    <n v="7.6416199608564495E-2"/>
  </r>
  <r>
    <n v="73"/>
    <n v="6665.36"/>
    <n v="30.4"/>
    <n v="0.42"/>
    <n v="176.88"/>
    <n v="2834"/>
    <n v="6142"/>
    <n v="24.3"/>
    <n v="54.91"/>
    <n v="4.4000000000000004"/>
    <n v="0.23"/>
    <n v="0.79"/>
    <x v="72"/>
    <n v="52611.710244935515"/>
    <n v="7.2604160138011006E-2"/>
  </r>
  <r>
    <n v="74"/>
    <n v="4765.8"/>
    <n v="158.29"/>
    <n v="0.33"/>
    <n v="179.08"/>
    <n v="2461"/>
    <n v="6117"/>
    <n v="154.18"/>
    <n v="41.32"/>
    <n v="6.24"/>
    <n v="0.16"/>
    <n v="0.75"/>
    <x v="73"/>
    <n v="50026.407256498511"/>
    <n v="6.9036442013967941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n v="1"/>
    <n v="10775.44"/>
    <n v="31.14"/>
    <n v="7.0000000000000007E-2"/>
    <n v="641.91"/>
    <n v="2897"/>
    <n v="931"/>
    <n v="32.6"/>
    <n v="37.4"/>
    <n v="25.9"/>
    <n v="0.04"/>
    <n v="0.51"/>
    <x v="0"/>
    <n v="154189.83082310343"/>
    <n v="0.21278196653588272"/>
  </r>
  <r>
    <n v="2"/>
    <n v="5475.6"/>
    <n v="179.93"/>
    <n v="0.31"/>
    <n v="204.15"/>
    <n v="4252"/>
    <n v="878"/>
    <n v="6.58"/>
    <n v="38.76"/>
    <n v="7.07"/>
    <n v="0.14000000000000001"/>
    <n v="0.75"/>
    <x v="1"/>
    <n v="55135.72861468263"/>
    <n v="7.6087305488262022E-2"/>
  </r>
  <r>
    <n v="3"/>
    <n v="12877.8"/>
    <n v="47.1"/>
    <n v="0.13"/>
    <n v="506.15"/>
    <n v="2932"/>
    <n v="1096"/>
    <n v="47.71"/>
    <n v="54.1"/>
    <n v="13.97"/>
    <n v="7.0000000000000007E-2"/>
    <n v="0.57999999999999996"/>
    <x v="2"/>
    <n v="127165.5837815485"/>
    <n v="0.17548850561853691"/>
  </r>
  <r>
    <n v="4"/>
    <n v="24640.2"/>
    <n v="136.09"/>
    <n v="0.12"/>
    <n v="759.56"/>
    <n v="3476"/>
    <n v="995"/>
    <n v="133.47"/>
    <n v="57.71"/>
    <n v="21.02"/>
    <n v="0.05"/>
    <n v="0.63"/>
    <x v="3"/>
    <n v="185504.0011729516"/>
    <n v="0.25599552161867317"/>
  </r>
  <r>
    <n v="5"/>
    <n v="21233.16"/>
    <n v="105.29"/>
    <n v="0.1"/>
    <n v="720.47"/>
    <n v="1707"/>
    <n v="1003"/>
    <n v="107"/>
    <n v="60.74"/>
    <n v="19.29"/>
    <n v="0.05"/>
    <n v="0.51"/>
    <x v="4"/>
    <n v="177319.09987681126"/>
    <n v="0.24470035782999952"/>
  </r>
  <r>
    <n v="6"/>
    <n v="4143.88"/>
    <n v="80.599999999999994"/>
    <n v="0.36"/>
    <n v="157.08000000000001"/>
    <n v="5563"/>
    <n v="1136"/>
    <n v="77.569999999999993"/>
    <n v="37.200000000000003"/>
    <n v="5.44"/>
    <n v="0.18"/>
    <n v="0.8"/>
    <x v="5"/>
    <n v="44097.687848423462"/>
    <n v="6.0854809230824376E-2"/>
  </r>
  <r>
    <n v="7"/>
    <n v="6198.92"/>
    <n v="100.05"/>
    <n v="0.26"/>
    <n v="237.17"/>
    <n v="2633"/>
    <n v="1112"/>
    <n v="102.67"/>
    <n v="38.11"/>
    <n v="8.6300000000000008"/>
    <n v="0.12"/>
    <n v="0.74"/>
    <x v="6"/>
    <n v="62483.073455394318"/>
    <n v="8.6226641368444157E-2"/>
  </r>
  <r>
    <n v="8"/>
    <n v="8247.2000000000007"/>
    <n v="15.38"/>
    <n v="0.17"/>
    <n v="343.93"/>
    <n v="2486"/>
    <n v="1242"/>
    <n v="16.239999999999998"/>
    <n v="35.06"/>
    <n v="13.56"/>
    <n v="7.0000000000000007E-2"/>
    <n v="0.76"/>
    <x v="7"/>
    <n v="86023.176434393696"/>
    <n v="0.1187119834794633"/>
  </r>
  <r>
    <n v="9"/>
    <n v="7659.08"/>
    <n v="123.13"/>
    <n v="0.13"/>
    <n v="384.35"/>
    <n v="1104"/>
    <n v="1415"/>
    <n v="123.69"/>
    <n v="38"/>
    <n v="15.57"/>
    <n v="0.06"/>
    <n v="0.59"/>
    <x v="8"/>
    <n v="95865.03223585365"/>
    <n v="0.13229374448547804"/>
  </r>
  <r>
    <n v="10"/>
    <n v="17190.68"/>
    <n v="133.04"/>
    <n v="0.18"/>
    <n v="508.27"/>
    <n v="1184"/>
    <n v="1479"/>
    <n v="131.68"/>
    <n v="46.82"/>
    <n v="14.19"/>
    <n v="7.0000000000000007E-2"/>
    <n v="0.77"/>
    <x v="9"/>
    <n v="125994.36662436368"/>
    <n v="0.17387222594162188"/>
  </r>
  <r>
    <n v="11"/>
    <n v="13851.24"/>
    <n v="44.86"/>
    <n v="0.15"/>
    <n v="494.58"/>
    <n v="5228"/>
    <n v="1810"/>
    <n v="44.36"/>
    <n v="44.12"/>
    <n v="16.14"/>
    <n v="0.06"/>
    <n v="0.67"/>
    <x v="10"/>
    <n v="122274.16328981734"/>
    <n v="0.16873834533994791"/>
  </r>
  <r>
    <n v="12"/>
    <n v="9017.84"/>
    <n v="56.84"/>
    <n v="0.22"/>
    <n v="324.01"/>
    <n v="1686"/>
    <n v="1824"/>
    <n v="54.14"/>
    <n v="38.94"/>
    <n v="10.81"/>
    <n v="0.09"/>
    <n v="0.76"/>
    <x v="11"/>
    <n v="82382.416124075011"/>
    <n v="0.11368773425122351"/>
  </r>
  <r>
    <n v="13"/>
    <n v="3826.16"/>
    <n v="112.16"/>
    <n v="0.46"/>
    <n v="134.02000000000001"/>
    <n v="3479"/>
    <n v="1723"/>
    <n v="108.08"/>
    <n v="38.14"/>
    <n v="4.1399999999999997"/>
    <n v="0.24"/>
    <n v="0.81"/>
    <x v="12"/>
    <n v="39076.888717235859"/>
    <n v="5.3926106429785479E-2"/>
  </r>
  <r>
    <n v="14"/>
    <n v="4225"/>
    <n v="128.47999999999999"/>
    <n v="0.39"/>
    <n v="157.4"/>
    <n v="3933"/>
    <n v="1740"/>
    <n v="120.8"/>
    <n v="40.090000000000003"/>
    <n v="5.39"/>
    <n v="0.19"/>
    <n v="0.72"/>
    <x v="13"/>
    <n v="44826.293870625639"/>
    <n v="6.1860285541463375E-2"/>
  </r>
  <r>
    <n v="15"/>
    <n v="13296.92"/>
    <n v="69.64"/>
    <n v="0.12"/>
    <n v="523.12"/>
    <n v="4336"/>
    <n v="2076"/>
    <n v="69.94"/>
    <n v="44.47"/>
    <n v="19.02"/>
    <n v="0.05"/>
    <n v="0.65"/>
    <x v="14"/>
    <n v="128831.61748963698"/>
    <n v="0.17778763213569901"/>
  </r>
  <r>
    <n v="16"/>
    <n v="22990.76"/>
    <n v="162.31"/>
    <n v="0.09"/>
    <n v="823.94"/>
    <n v="5140"/>
    <n v="1915"/>
    <n v="160.65"/>
    <n v="52.01"/>
    <n v="26.8"/>
    <n v="0.04"/>
    <n v="0.6"/>
    <x v="15"/>
    <n v="198823.19163489051"/>
    <n v="0.2743760044561489"/>
  </r>
  <r>
    <n v="17"/>
    <n v="6760"/>
    <n v="70.89"/>
    <n v="0.22"/>
    <n v="263.23"/>
    <n v="1774"/>
    <n v="2049"/>
    <n v="69.78"/>
    <n v="45.21"/>
    <n v="9.42"/>
    <n v="0.11"/>
    <n v="0.65"/>
    <x v="16"/>
    <n v="70009.73255079129"/>
    <n v="9.6613430920091975E-2"/>
  </r>
  <r>
    <n v="18"/>
    <n v="5529.68"/>
    <n v="86.78"/>
    <n v="0.27"/>
    <n v="211"/>
    <n v="1578"/>
    <n v="2071"/>
    <n v="86.47"/>
    <n v="46.88"/>
    <n v="7.49"/>
    <n v="0.13"/>
    <n v="0.66"/>
    <x v="17"/>
    <n v="58533.620250933913"/>
    <n v="8.0776395946288798E-2"/>
  </r>
  <r>
    <n v="19"/>
    <n v="14175.72"/>
    <n v="32.86"/>
    <n v="0.13"/>
    <n v="532.17999999999995"/>
    <n v="1853"/>
    <n v="2135"/>
    <n v="33.85"/>
    <n v="56.76"/>
    <n v="13.78"/>
    <n v="7.0000000000000007E-2"/>
    <n v="0.55000000000000004"/>
    <x v="18"/>
    <n v="133677.64196752373"/>
    <n v="0.18447514591518274"/>
  </r>
  <r>
    <n v="20"/>
    <n v="20246.2"/>
    <n v="86.75"/>
    <n v="0.09"/>
    <n v="770.13"/>
    <n v="555"/>
    <n v="2482"/>
    <n v="87.87"/>
    <n v="71.69"/>
    <n v="15.4"/>
    <n v="0.06"/>
    <n v="0.45"/>
    <x v="19"/>
    <n v="191076.36187234832"/>
    <n v="0.26368537938384068"/>
  </r>
  <r>
    <n v="21"/>
    <n v="9943.9599999999991"/>
    <n v="42.83"/>
    <n v="0.2"/>
    <n v="364.19"/>
    <n v="4217"/>
    <n v="2434"/>
    <n v="46.74"/>
    <n v="43.86"/>
    <n v="12.05"/>
    <n v="0.08"/>
    <n v="0.69"/>
    <x v="20"/>
    <n v="92619.21724598101"/>
    <n v="0.1278145197994538"/>
  </r>
  <r>
    <n v="22"/>
    <n v="11890.84"/>
    <n v="24.26"/>
    <n v="0.15"/>
    <n v="438.41"/>
    <n v="1451"/>
    <n v="2418"/>
    <n v="25.65"/>
    <n v="37.64"/>
    <n v="15.64"/>
    <n v="0.06"/>
    <n v="0.76"/>
    <x v="21"/>
    <n v="108053.86195306767"/>
    <n v="0.14911432949523337"/>
  </r>
  <r>
    <n v="23"/>
    <n v="8145.8"/>
    <n v="157.97999999999999"/>
    <n v="0.21"/>
    <n v="311.92"/>
    <n v="2030"/>
    <n v="2393"/>
    <n v="159"/>
    <n v="36.729999999999997"/>
    <n v="10.95"/>
    <n v="0.09"/>
    <n v="0.78"/>
    <x v="22"/>
    <n v="79136.601134202385"/>
    <n v="0.10920850956519929"/>
  </r>
  <r>
    <n v="24"/>
    <n v="8105.24"/>
    <n v="140.16999999999999"/>
    <n v="0.18"/>
    <n v="341.15"/>
    <n v="1713"/>
    <n v="2429"/>
    <n v="142.43"/>
    <n v="42.85"/>
    <n v="11.94"/>
    <n v="0.08"/>
    <n v="0.61"/>
    <x v="23"/>
    <n v="87160.346581195219"/>
    <n v="0.12028127828204939"/>
  </r>
  <r>
    <n v="25"/>
    <n v="7523.88"/>
    <n v="138.46"/>
    <n v="0.24"/>
    <n v="283.14999999999998"/>
    <n v="655"/>
    <n v="2434"/>
    <n v="134.26"/>
    <n v="40.840000000000003"/>
    <n v="10.119999999999999"/>
    <n v="0.1"/>
    <n v="0.69"/>
    <x v="24"/>
    <n v="73539.272627191254"/>
    <n v="0.10148419622552393"/>
  </r>
  <r>
    <n v="26"/>
    <n v="7692.88"/>
    <n v="56.06"/>
    <n v="0.19"/>
    <n v="318.87"/>
    <n v="6172"/>
    <n v="2622"/>
    <n v="57.99"/>
    <n v="39.36"/>
    <n v="11.86"/>
    <n v="0.08"/>
    <n v="0.67"/>
    <x v="25"/>
    <n v="81311.070197347828"/>
    <n v="0.11220927687234"/>
  </r>
  <r>
    <n v="27"/>
    <n v="8355.36"/>
    <n v="25.82"/>
    <n v="0.18"/>
    <n v="343.21"/>
    <n v="5205"/>
    <n v="2586"/>
    <n v="28.51"/>
    <n v="33.53"/>
    <n v="13.58"/>
    <n v="7.0000000000000007E-2"/>
    <n v="0.76"/>
    <x v="26"/>
    <n v="85512.471278644502"/>
    <n v="0.11800721036452941"/>
  </r>
  <r>
    <n v="28"/>
    <n v="6198.92"/>
    <n v="168.74"/>
    <n v="0.24"/>
    <n v="250.48"/>
    <n v="3034"/>
    <n v="2558"/>
    <n v="170.44"/>
    <n v="36.69"/>
    <n v="9.64"/>
    <n v="0.1"/>
    <n v="0.73"/>
    <x v="27"/>
    <n v="65181.866478442258"/>
    <n v="8.9950975740250308E-2"/>
  </r>
  <r>
    <n v="29"/>
    <n v="6935.76"/>
    <n v="173.52"/>
    <n v="0.22"/>
    <n v="284.26"/>
    <n v="1519"/>
    <n v="2645"/>
    <n v="171.05"/>
    <n v="31.29"/>
    <n v="11.09"/>
    <n v="0.09"/>
    <n v="0.83"/>
    <x v="28"/>
    <n v="71623.56084295873"/>
    <n v="9.8840513963283042E-2"/>
  </r>
  <r>
    <n v="30"/>
    <n v="9153.0400000000009"/>
    <n v="35.729999999999997"/>
    <n v="0.18"/>
    <n v="363.6"/>
    <n v="1734"/>
    <n v="2731"/>
    <n v="35.39"/>
    <n v="45.27"/>
    <n v="12.6"/>
    <n v="0.08"/>
    <n v="0.65"/>
    <x v="29"/>
    <n v="92805.340902742944"/>
    <n v="0.12807137044578526"/>
  </r>
  <r>
    <n v="31"/>
    <n v="28337.919999999998"/>
    <n v="3.4"/>
    <n v="0.08"/>
    <n v="1003.84"/>
    <n v="1390"/>
    <n v="2782"/>
    <n v="4.3099999999999996"/>
    <n v="70.41"/>
    <n v="21.36"/>
    <n v="0.05"/>
    <n v="0.5"/>
    <x v="30"/>
    <n v="243833.33936158585"/>
    <n v="0.33649000831898845"/>
  </r>
  <r>
    <n v="32"/>
    <n v="7517.12"/>
    <n v="133.5"/>
    <n v="0.24"/>
    <n v="274.24"/>
    <n v="4347"/>
    <n v="2754"/>
    <n v="137.69"/>
    <n v="42.43"/>
    <n v="9.5299999999999994"/>
    <n v="0.1"/>
    <n v="0.68"/>
    <x v="31"/>
    <n v="71877.77852048722"/>
    <n v="9.9191334358272362E-2"/>
  </r>
  <r>
    <n v="33"/>
    <n v="17190.68"/>
    <n v="48.53"/>
    <n v="0.12"/>
    <n v="623.24"/>
    <n v="5643"/>
    <n v="2942"/>
    <n v="49.4"/>
    <n v="43.29"/>
    <n v="21.44"/>
    <n v="0.05"/>
    <n v="0.68"/>
    <x v="32"/>
    <n v="151289.02553844804"/>
    <n v="0.20877885524305828"/>
  </r>
  <r>
    <n v="34"/>
    <n v="5543.2"/>
    <n v="69.349999999999994"/>
    <n v="0.28999999999999998"/>
    <n v="208.84"/>
    <n v="2570"/>
    <n v="2885"/>
    <n v="71.11"/>
    <n v="43.39"/>
    <n v="6.94"/>
    <n v="0.14000000000000001"/>
    <n v="0.76"/>
    <x v="33"/>
    <n v="57251.182859830398"/>
    <n v="7.900663234656595E-2"/>
  </r>
  <r>
    <n v="35"/>
    <n v="31461.040000000001"/>
    <n v="40.71"/>
    <n v="7.0000000000000007E-2"/>
    <n v="1139.8900000000001"/>
    <n v="3886"/>
    <n v="3110"/>
    <n v="40.369999999999997"/>
    <n v="68.48"/>
    <n v="24.74"/>
    <n v="0.04"/>
    <n v="0.49"/>
    <x v="34"/>
    <n v="274275.90624562209"/>
    <n v="0.37850075061895844"/>
  </r>
  <r>
    <n v="36"/>
    <n v="16027.96"/>
    <n v="6.42"/>
    <n v="0.14000000000000001"/>
    <n v="552.14"/>
    <n v="2108"/>
    <n v="2967"/>
    <n v="6.49"/>
    <n v="58.86"/>
    <n v="13.96"/>
    <n v="7.0000000000000007E-2"/>
    <n v="0.56000000000000005"/>
    <x v="35"/>
    <n v="138684.82229455802"/>
    <n v="0.19138505476649006"/>
  </r>
  <r>
    <n v="37"/>
    <n v="1872.52"/>
    <n v="126.74"/>
    <n v="0.59"/>
    <n v="79.59"/>
    <n v="6175"/>
    <n v="2941"/>
    <n v="141.63"/>
    <n v="32.76"/>
    <n v="2.72"/>
    <n v="0.37"/>
    <n v="0.84"/>
    <x v="36"/>
    <n v="25501.210777076256"/>
    <n v="3.519167087236523E-2"/>
  </r>
  <r>
    <n v="38"/>
    <n v="7368.4"/>
    <n v="6.36"/>
    <n v="0.34"/>
    <n v="217.22"/>
    <n v="496"/>
    <n v="2963"/>
    <n v="11.04"/>
    <n v="47.2"/>
    <n v="6"/>
    <n v="0.17"/>
    <n v="0.77"/>
    <x v="37"/>
    <n v="60018.0699036449"/>
    <n v="8.2824936467029958E-2"/>
  </r>
  <r>
    <n v="39"/>
    <n v="16406.52"/>
    <n v="49.19"/>
    <n v="0.12"/>
    <n v="597.98"/>
    <n v="4810"/>
    <n v="3204"/>
    <n v="47.29"/>
    <n v="48.15"/>
    <n v="19.28"/>
    <n v="0.05"/>
    <n v="0.61"/>
    <x v="38"/>
    <n v="146658.63212632205"/>
    <n v="0.20238891233432441"/>
  </r>
  <r>
    <n v="40"/>
    <n v="7226.44"/>
    <n v="176.15"/>
    <n v="0.23"/>
    <n v="274.49"/>
    <n v="1966"/>
    <n v="3179"/>
    <n v="174.02"/>
    <n v="39.5"/>
    <n v="9.8000000000000007"/>
    <n v="0.1"/>
    <n v="0.71"/>
    <x v="39"/>
    <n v="71269.471934972622"/>
    <n v="9.8351871270262209E-2"/>
  </r>
  <r>
    <n v="41"/>
    <n v="3907.28"/>
    <n v="14.37"/>
    <n v="0.28000000000000003"/>
    <n v="175.36"/>
    <n v="4892"/>
    <n v="3234"/>
    <n v="15.48"/>
    <n v="36.44"/>
    <n v="7.14"/>
    <n v="0.14000000000000001"/>
    <n v="0.69"/>
    <x v="40"/>
    <n v="48074.378661190487"/>
    <n v="6.6342642552442863E-2"/>
  </r>
  <r>
    <n v="42"/>
    <n v="2210.52"/>
    <n v="144.53"/>
    <n v="0.6"/>
    <n v="79.59"/>
    <n v="5141"/>
    <n v="3304"/>
    <n v="128.37"/>
    <n v="43.68"/>
    <n v="2.17"/>
    <n v="0.46"/>
    <n v="0.8"/>
    <x v="41"/>
    <n v="27979.833132978998"/>
    <n v="3.8612169723511017E-2"/>
  </r>
  <r>
    <n v="43"/>
    <n v="3265.08"/>
    <n v="104.76"/>
    <n v="0.43"/>
    <n v="125.66"/>
    <n v="5347"/>
    <n v="3324"/>
    <n v="114.44"/>
    <n v="37.840000000000003"/>
    <n v="4.32"/>
    <n v="0.23"/>
    <n v="0.77"/>
    <x v="42"/>
    <n v="37111.241317774526"/>
    <n v="5.121351301852884E-2"/>
  </r>
  <r>
    <n v="44"/>
    <n v="14027"/>
    <n v="62.45"/>
    <n v="0.11"/>
    <n v="561.14"/>
    <n v="6309"/>
    <n v="3529"/>
    <n v="60.58"/>
    <n v="56.51"/>
    <n v="15.06"/>
    <n v="7.0000000000000007E-2"/>
    <n v="0.54"/>
    <x v="43"/>
    <n v="140194.2397548834"/>
    <n v="0.19346805086173907"/>
  </r>
  <r>
    <n v="45"/>
    <n v="8267.48"/>
    <n v="107.13"/>
    <n v="0.22"/>
    <n v="293.88"/>
    <n v="550"/>
    <n v="3424"/>
    <n v="103.3"/>
    <n v="50.71"/>
    <n v="9.9499999999999993"/>
    <n v="0.1"/>
    <n v="0.66"/>
    <x v="44"/>
    <n v="78215.062053161615"/>
    <n v="0.10793678563336302"/>
  </r>
  <r>
    <n v="46"/>
    <n v="22531.08"/>
    <n v="86.58"/>
    <n v="0.09"/>
    <n v="808.83"/>
    <n v="5508"/>
    <n v="3767"/>
    <n v="85.21"/>
    <n v="61.12"/>
    <n v="20.49"/>
    <n v="0.05"/>
    <n v="0.55000000000000004"/>
    <x v="45"/>
    <n v="197461.31121955934"/>
    <n v="0.27249660948299187"/>
  </r>
  <r>
    <n v="47"/>
    <n v="9497.7999999999993"/>
    <n v="91.22"/>
    <n v="0.2"/>
    <n v="347.2"/>
    <n v="1037"/>
    <n v="3515"/>
    <n v="95.16"/>
    <n v="38.99"/>
    <n v="12.24"/>
    <n v="0.08"/>
    <n v="0.78"/>
    <x v="46"/>
    <n v="87657.432932791096"/>
    <n v="0.1209672574472517"/>
  </r>
  <r>
    <n v="48"/>
    <n v="29473.599999999999"/>
    <n v="40.56"/>
    <n v="0.08"/>
    <n v="965.4"/>
    <n v="4779"/>
    <n v="3931"/>
    <n v="39.86"/>
    <n v="99.06"/>
    <n v="14"/>
    <n v="7.0000000000000007E-2"/>
    <n v="0.38"/>
    <x v="47"/>
    <n v="241611.20448390383"/>
    <n v="0.33342346218778729"/>
  </r>
  <r>
    <n v="49"/>
    <n v="12607.4"/>
    <n v="96.61"/>
    <n v="0.13"/>
    <n v="501.54"/>
    <n v="6137"/>
    <n v="3694"/>
    <n v="98.05"/>
    <n v="40.07"/>
    <n v="18.329999999999998"/>
    <n v="0.05"/>
    <n v="0.67"/>
    <x v="48"/>
    <n v="122934.67529125298"/>
    <n v="0.16964985190192911"/>
  </r>
  <r>
    <n v="50"/>
    <n v="16440.32"/>
    <n v="70.97"/>
    <n v="0.12"/>
    <n v="588.88"/>
    <n v="973"/>
    <n v="3962"/>
    <n v="70.12"/>
    <n v="61.02"/>
    <n v="15.93"/>
    <n v="0.06"/>
    <n v="0.52"/>
    <x v="49"/>
    <n v="147514.34698728847"/>
    <n v="0.20356979884245807"/>
  </r>
  <r>
    <n v="51"/>
    <n v="15385.76"/>
    <n v="105.44"/>
    <n v="0.11"/>
    <n v="598.94000000000005"/>
    <n v="1978"/>
    <n v="3898"/>
    <n v="106.39"/>
    <n v="54.3"/>
    <n v="17.079999999999998"/>
    <n v="0.06"/>
    <n v="0.55000000000000004"/>
    <x v="50"/>
    <n v="148272.4604184895"/>
    <n v="0.20461599537751549"/>
  </r>
  <r>
    <n v="52"/>
    <n v="17717.96"/>
    <n v="86.05"/>
    <n v="0.11"/>
    <n v="663.34"/>
    <n v="4766"/>
    <n v="4411"/>
    <n v="84.6"/>
    <n v="52.11"/>
    <n v="18.86"/>
    <n v="0.05"/>
    <n v="0.62"/>
    <x v="51"/>
    <n v="162392.89052478157"/>
    <n v="0.22410218892419856"/>
  </r>
  <r>
    <n v="53"/>
    <n v="16102.32"/>
    <n v="63.44"/>
    <n v="0.13"/>
    <n v="551.32000000000005"/>
    <n v="4636"/>
    <n v="4386"/>
    <n v="64.89"/>
    <n v="40.700000000000003"/>
    <n v="18.34"/>
    <n v="0.05"/>
    <n v="0.74"/>
    <x v="52"/>
    <n v="134376.74058072708"/>
    <n v="0.18543990200140337"/>
  </r>
  <r>
    <n v="54"/>
    <n v="3373.24"/>
    <n v="156.69999999999999"/>
    <n v="0.35"/>
    <n v="148.91"/>
    <n v="1863"/>
    <n v="4253"/>
    <n v="155.22"/>
    <n v="31.85"/>
    <n v="5.89"/>
    <n v="0.17"/>
    <n v="0.79"/>
    <x v="53"/>
    <n v="41028.917312543876"/>
    <n v="5.6619905891310544E-2"/>
  </r>
  <r>
    <n v="55"/>
    <n v="11694.8"/>
    <n v="11.84"/>
    <n v="0.16"/>
    <n v="439.52"/>
    <n v="1812"/>
    <n v="4317"/>
    <n v="14.04"/>
    <n v="36.130000000000003"/>
    <n v="15.55"/>
    <n v="0.06"/>
    <n v="0.78"/>
    <x v="54"/>
    <n v="107963.06992537892"/>
    <n v="0.14898903649702291"/>
  </r>
  <r>
    <n v="56"/>
    <n v="4096.5600000000004"/>
    <n v="3.23"/>
    <n v="0.4"/>
    <n v="153.49"/>
    <n v="2409"/>
    <n v="4324"/>
    <n v="178.06"/>
    <n v="37.08"/>
    <n v="4.97"/>
    <n v="0.2"/>
    <n v="0.79"/>
    <x v="55"/>
    <n v="43255.591791610343"/>
    <n v="5.969271667242227E-2"/>
  </r>
  <r>
    <n v="57"/>
    <n v="10248.16"/>
    <n v="53.73"/>
    <n v="0.18"/>
    <n v="383.27"/>
    <n v="1241"/>
    <n v="4541"/>
    <n v="53.83"/>
    <n v="42.18"/>
    <n v="12.98"/>
    <n v="0.08"/>
    <n v="0.69"/>
    <x v="56"/>
    <n v="96568.670450441423"/>
    <n v="0.13326476522160915"/>
  </r>
  <r>
    <n v="58"/>
    <n v="7672.6"/>
    <n v="66.849999999999994"/>
    <n v="0.23"/>
    <n v="275.87"/>
    <n v="4724"/>
    <n v="4530"/>
    <n v="66.09"/>
    <n v="43.71"/>
    <n v="9.5399999999999991"/>
    <n v="0.1"/>
    <n v="0.68"/>
    <x v="57"/>
    <n v="72538.290521922827"/>
    <n v="0.1001028409202535"/>
  </r>
  <r>
    <n v="59"/>
    <n v="17657.12"/>
    <n v="85.96"/>
    <n v="0.11"/>
    <n v="633.4"/>
    <n v="2693"/>
    <n v="4722"/>
    <n v="83.4"/>
    <n v="49.34"/>
    <n v="19.420000000000002"/>
    <n v="0.05"/>
    <n v="0.68"/>
    <x v="58"/>
    <n v="154968.37246053445"/>
    <n v="0.21385635399553751"/>
  </r>
  <r>
    <n v="60"/>
    <n v="6780.28"/>
    <n v="30.18"/>
    <n v="0.31"/>
    <n v="226.44"/>
    <n v="773"/>
    <n v="4620"/>
    <n v="34.24"/>
    <n v="41"/>
    <n v="7.08"/>
    <n v="0.14000000000000001"/>
    <n v="0.81"/>
    <x v="59"/>
    <n v="60703.549712694919"/>
    <n v="8.3770898603518981E-2"/>
  </r>
  <r>
    <n v="61"/>
    <n v="10978.24"/>
    <n v="94.7"/>
    <n v="0.19"/>
    <n v="382.63"/>
    <n v="2583"/>
    <n v="4849"/>
    <n v="92.73"/>
    <n v="43.37"/>
    <n v="12.61"/>
    <n v="0.08"/>
    <n v="0.74"/>
    <x v="60"/>
    <n v="96693.509488513446"/>
    <n v="0.13343704309414856"/>
  </r>
  <r>
    <n v="62"/>
    <n v="10072.4"/>
    <n v="15.95"/>
    <n v="0.16"/>
    <n v="394.76"/>
    <n v="4463"/>
    <n v="4968"/>
    <n v="14.49"/>
    <n v="48.24"/>
    <n v="13.54"/>
    <n v="7.0000000000000007E-2"/>
    <n v="0.62"/>
    <x v="61"/>
    <n v="100552.17066528511"/>
    <n v="0.13876199551809346"/>
  </r>
  <r>
    <n v="63"/>
    <n v="22956.959999999999"/>
    <n v="112.57"/>
    <n v="0.06"/>
    <n v="967.61"/>
    <n v="4030"/>
    <n v="5018"/>
    <n v="112.43"/>
    <n v="69.599999999999994"/>
    <n v="20.78"/>
    <n v="0.05"/>
    <n v="0.44"/>
    <x v="62"/>
    <n v="235425.99759760808"/>
    <n v="0.32488787668469915"/>
  </r>
  <r>
    <n v="64"/>
    <n v="13073.84"/>
    <n v="135.47999999999999"/>
    <n v="0.17"/>
    <n v="461.49"/>
    <n v="3389"/>
    <n v="5136"/>
    <n v="135.68"/>
    <n v="40.75"/>
    <n v="15.38"/>
    <n v="7.0000000000000007E-2"/>
    <n v="0.73"/>
    <x v="63"/>
    <n v="113998.46996598825"/>
    <n v="0.15731788855306378"/>
  </r>
  <r>
    <n v="65"/>
    <n v="4894.24"/>
    <n v="46.39"/>
    <n v="0.49"/>
    <n v="150.93"/>
    <n v="1592"/>
    <n v="5243"/>
    <n v="42.21"/>
    <n v="42.28"/>
    <n v="4.0999999999999996"/>
    <n v="0.24"/>
    <n v="0.88"/>
    <x v="64"/>
    <n v="43854.819174356067"/>
    <n v="6.051965046061137E-2"/>
  </r>
  <r>
    <n v="66"/>
    <n v="7598.24"/>
    <n v="39.89"/>
    <n v="0.24"/>
    <n v="279.67"/>
    <n v="4839"/>
    <n v="5345"/>
    <n v="42.74"/>
    <n v="41.02"/>
    <n v="9.26"/>
    <n v="0.11"/>
    <n v="0.75"/>
    <x v="65"/>
    <n v="72790.238398759102"/>
    <n v="0.10045052899028756"/>
  </r>
  <r>
    <n v="67"/>
    <n v="2007.72"/>
    <n v="67.58"/>
    <n v="0.81"/>
    <n v="63.74"/>
    <n v="4129"/>
    <n v="5623"/>
    <n v="78.23"/>
    <n v="42.97"/>
    <n v="1.57"/>
    <n v="0.64"/>
    <n v="0.91"/>
    <x v="66"/>
    <n v="24221.043186664956"/>
    <n v="3.3425039597597635E-2"/>
  </r>
  <r>
    <n v="68"/>
    <n v="4630.6000000000004"/>
    <n v="116.39"/>
    <n v="0.35"/>
    <n v="173.27"/>
    <n v="3419"/>
    <n v="5934"/>
    <n v="115.8"/>
    <n v="45"/>
    <n v="5.72"/>
    <n v="0.17"/>
    <n v="0.74"/>
    <x v="67"/>
    <n v="49542.939709055943"/>
    <n v="6.8369256798497202E-2"/>
  </r>
  <r>
    <n v="69"/>
    <n v="12188.28"/>
    <n v="114.42"/>
    <n v="0.14000000000000001"/>
    <n v="460.55"/>
    <n v="3930"/>
    <n v="5965"/>
    <n v="115.41"/>
    <n v="46.6"/>
    <n v="15.1"/>
    <n v="7.0000000000000007E-2"/>
    <n v="0.67"/>
    <x v="68"/>
    <n v="115112.94210586759"/>
    <n v="0.15885586010609726"/>
  </r>
  <r>
    <n v="70"/>
    <n v="31853.119999999999"/>
    <n v="1.24"/>
    <n v="0.05"/>
    <n v="1252.1600000000001"/>
    <n v="4103"/>
    <n v="6238"/>
    <n v="2.86"/>
    <n v="93.69"/>
    <n v="16.809999999999999"/>
    <n v="0.06"/>
    <n v="0.36"/>
    <x v="69"/>
    <n v="305481.12616224372"/>
    <n v="0.4215639541038963"/>
  </r>
  <r>
    <n v="71"/>
    <n v="17258.28"/>
    <n v="4.41"/>
    <n v="0.11"/>
    <n v="643.73"/>
    <n v="3755"/>
    <n v="6257"/>
    <n v="6.49"/>
    <n v="41.15"/>
    <n v="23.24"/>
    <n v="0.04"/>
    <n v="0.69"/>
    <x v="70"/>
    <n v="155454.10980866922"/>
    <n v="0.2145266715359635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"/>
    <n v="17156.88"/>
    <n v="26.76"/>
    <n v="0.17"/>
    <n v="497.82"/>
    <n v="1581"/>
    <n v="853"/>
    <n v="28.04"/>
    <n v="63.95"/>
    <n v="12.19"/>
    <n v="0.08"/>
    <n v="0.64"/>
    <x v="0"/>
    <n v="127510.59348676572"/>
    <n v="0.17596461901173668"/>
  </r>
  <r>
    <n v="2"/>
    <n v="9017.84"/>
    <n v="60.68"/>
    <n v="0.46"/>
    <n v="207.02"/>
    <n v="4527"/>
    <n v="907"/>
    <n v="64.72"/>
    <n v="52.57"/>
    <n v="4.37"/>
    <n v="0.23"/>
    <n v="0.89"/>
    <x v="1"/>
    <n v="58921.756169303306"/>
    <n v="8.1312023513638559E-2"/>
  </r>
  <r>
    <n v="3"/>
    <n v="9011.08"/>
    <n v="134.25"/>
    <n v="0.24"/>
    <n v="319.98"/>
    <n v="5554"/>
    <n v="927"/>
    <n v="133.68"/>
    <n v="37.99"/>
    <n v="10.25"/>
    <n v="0.1"/>
    <n v="0.8"/>
    <x v="2"/>
    <n v="81252.055379350146"/>
    <n v="0.1121278364235032"/>
  </r>
  <r>
    <n v="4"/>
    <n v="15892.76"/>
    <n v="83.99"/>
    <n v="0.13"/>
    <n v="549.86"/>
    <n v="4070"/>
    <n v="1174"/>
    <n v="83.21"/>
    <n v="61.17"/>
    <n v="14.55"/>
    <n v="7.0000000000000007E-2"/>
    <n v="0.56000000000000005"/>
    <x v="3"/>
    <n v="138691.63169663466"/>
    <n v="0.19139445174135583"/>
  </r>
  <r>
    <n v="5"/>
    <n v="15189.72"/>
    <n v="134.82"/>
    <n v="0.14000000000000001"/>
    <n v="552.14"/>
    <n v="4655"/>
    <n v="996"/>
    <n v="132.33000000000001"/>
    <n v="49.01"/>
    <n v="17.09"/>
    <n v="0.06"/>
    <n v="0.64"/>
    <x v="4"/>
    <n v="136449.06861272268"/>
    <n v="0.18829971468555728"/>
  </r>
  <r>
    <n v="6"/>
    <n v="5049.72"/>
    <n v="50.25"/>
    <n v="0.37"/>
    <n v="173.79"/>
    <n v="3334"/>
    <n v="1105"/>
    <n v="51.07"/>
    <n v="42.61"/>
    <n v="5.59"/>
    <n v="0.18"/>
    <n v="0.72"/>
    <x v="5"/>
    <n v="49118.486979611051"/>
    <n v="6.7783512031863252E-2"/>
  </r>
  <r>
    <n v="7"/>
    <n v="7997.08"/>
    <n v="33.369999999999997"/>
    <n v="0.26"/>
    <n v="267.61"/>
    <n v="4939"/>
    <n v="1133"/>
    <n v="32.299999999999997"/>
    <n v="46.67"/>
    <n v="8.31"/>
    <n v="0.12"/>
    <n v="0.69"/>
    <x v="6"/>
    <n v="71335.296155046963"/>
    <n v="9.8442708693964806E-2"/>
  </r>
  <r>
    <n v="8"/>
    <n v="24139.96"/>
    <n v="144.22999999999999"/>
    <n v="0.15"/>
    <n v="619.91999999999996"/>
    <n v="3805"/>
    <n v="1298"/>
    <n v="144.04"/>
    <n v="65.78"/>
    <n v="13.68"/>
    <n v="7.0000000000000007E-2"/>
    <n v="0.67"/>
    <x v="7"/>
    <n v="155640.23346543114"/>
    <n v="0.21478352218229496"/>
  </r>
  <r>
    <n v="9"/>
    <n v="22294.48"/>
    <n v="127.25"/>
    <n v="0.11"/>
    <n v="724.49"/>
    <n v="5862"/>
    <n v="1296"/>
    <n v="125.8"/>
    <n v="78.290000000000006"/>
    <n v="14.4"/>
    <n v="7.0000000000000007E-2"/>
    <n v="0.5"/>
    <x v="8"/>
    <n v="182215.05996992681"/>
    <n v="0.25145678275849898"/>
  </r>
  <r>
    <n v="10"/>
    <n v="7510.36"/>
    <n v="5.35"/>
    <n v="0.26"/>
    <n v="256.04000000000002"/>
    <n v="3110"/>
    <n v="1420"/>
    <n v="9.94"/>
    <n v="46.79"/>
    <n v="8.08"/>
    <n v="0.12"/>
    <n v="0.71"/>
    <x v="9"/>
    <n v="68736.374362456641"/>
    <n v="9.4856196620190153E-2"/>
  </r>
  <r>
    <n v="11"/>
    <n v="21841.56"/>
    <n v="5.25"/>
    <n v="0.1"/>
    <n v="735.63"/>
    <n v="5145"/>
    <n v="1435"/>
    <n v="4.66"/>
    <n v="57.58"/>
    <n v="21.8"/>
    <n v="0.05"/>
    <n v="0.59"/>
    <x v="10"/>
    <n v="180042.86070747359"/>
    <n v="0.24845914777631353"/>
  </r>
  <r>
    <n v="12"/>
    <n v="24315.72"/>
    <n v="138.94999999999999"/>
    <n v="0.08"/>
    <n v="897.15"/>
    <n v="2818"/>
    <n v="1428"/>
    <n v="138.63999999999999"/>
    <n v="88.76"/>
    <n v="14.2"/>
    <n v="7.0000000000000007E-2"/>
    <n v="0.41"/>
    <x v="11"/>
    <n v="223781.9200465265"/>
    <n v="0.30881904966420654"/>
  </r>
  <r>
    <n v="13"/>
    <n v="23436.92"/>
    <n v="27.93"/>
    <n v="0.1"/>
    <n v="769.76"/>
    <n v="4425"/>
    <n v="1600"/>
    <n v="26.91"/>
    <n v="78.95"/>
    <n v="15.82"/>
    <n v="0.06"/>
    <n v="0.48"/>
    <x v="12"/>
    <n v="192640.25454928697"/>
    <n v="0.26584355127801601"/>
  </r>
  <r>
    <n v="14"/>
    <n v="27959.360000000001"/>
    <n v="14.56"/>
    <n v="7.0000000000000007E-2"/>
    <n v="1006.56"/>
    <n v="5685"/>
    <n v="1623"/>
    <n v="14.97"/>
    <n v="48.65"/>
    <n v="29.64"/>
    <n v="0.03"/>
    <n v="0.64"/>
    <x v="13"/>
    <n v="239511.6388436016"/>
    <n v="0.3305260616041702"/>
  </r>
  <r>
    <n v="15"/>
    <n v="24444.16"/>
    <n v="145.37"/>
    <n v="0.1"/>
    <n v="821.54"/>
    <n v="5419"/>
    <n v="1527"/>
    <n v="145.05000000000001"/>
    <n v="58.76"/>
    <n v="20.83"/>
    <n v="0.05"/>
    <n v="0.61"/>
    <x v="14"/>
    <n v="199810.55493600559"/>
    <n v="0.27573856581168771"/>
  </r>
  <r>
    <n v="16"/>
    <n v="11126.96"/>
    <n v="24.1"/>
    <n v="0.17"/>
    <n v="399.16"/>
    <n v="1482"/>
    <n v="1601"/>
    <n v="24.23"/>
    <n v="47.42"/>
    <n v="13.5"/>
    <n v="7.0000000000000007E-2"/>
    <n v="0.7"/>
    <x v="15"/>
    <n v="101364.75931309939"/>
    <n v="0.13988336785207714"/>
  </r>
  <r>
    <n v="17"/>
    <n v="2440.36"/>
    <n v="90.16"/>
    <n v="0.55000000000000004"/>
    <n v="101.93"/>
    <n v="5604"/>
    <n v="1622"/>
    <n v="84.14"/>
    <n v="31.2"/>
    <n v="3.5"/>
    <n v="0.28999999999999998"/>
    <n v="0.91"/>
    <x v="16"/>
    <n v="30217.85661550656"/>
    <n v="4.170064212939905E-2"/>
  </r>
  <r>
    <n v="18"/>
    <n v="15568.28"/>
    <n v="106.15"/>
    <n v="0.11"/>
    <n v="591.46"/>
    <n v="3894"/>
    <n v="1618"/>
    <n v="106.6"/>
    <n v="38.590000000000003"/>
    <n v="21.57"/>
    <n v="0.05"/>
    <n v="0.73"/>
    <x v="17"/>
    <n v="143008.79261323452"/>
    <n v="0.19735213380626362"/>
  </r>
  <r>
    <n v="19"/>
    <n v="3494.92"/>
    <n v="24.87"/>
    <n v="0.47"/>
    <n v="121.2"/>
    <n v="6107"/>
    <n v="1670"/>
    <n v="35.39"/>
    <n v="36.35"/>
    <n v="3.81"/>
    <n v="0.26"/>
    <n v="0.86"/>
    <x v="18"/>
    <n v="35760.709905904449"/>
    <n v="4.9349779670148135E-2"/>
  </r>
  <r>
    <n v="20"/>
    <n v="10640.24"/>
    <n v="130.13999999999999"/>
    <n v="0.24"/>
    <n v="330.21"/>
    <n v="4421"/>
    <n v="1649"/>
    <n v="127.32"/>
    <n v="54.88"/>
    <n v="9.5299999999999994"/>
    <n v="0.1"/>
    <n v="0.7"/>
    <x v="19"/>
    <n v="87407.75485664705"/>
    <n v="0.12062270170217292"/>
  </r>
  <r>
    <n v="21"/>
    <n v="25579.84"/>
    <n v="97.16"/>
    <n v="0.11"/>
    <n v="736.57"/>
    <n v="4160"/>
    <n v="1710"/>
    <n v="97.3"/>
    <n v="84.66"/>
    <n v="12.36"/>
    <n v="0.08"/>
    <n v="0.53"/>
    <x v="20"/>
    <n v="186402.84224707019"/>
    <n v="0.25723592230095688"/>
  </r>
  <r>
    <n v="22"/>
    <n v="9889.8799999999992"/>
    <n v="138.03"/>
    <n v="0.27"/>
    <n v="298.94"/>
    <n v="2804"/>
    <n v="1725"/>
    <n v="139.94"/>
    <n v="53.64"/>
    <n v="8.36"/>
    <n v="0.12"/>
    <n v="0.72"/>
    <x v="21"/>
    <n v="80028.632806244292"/>
    <n v="0.11043951327261711"/>
  </r>
  <r>
    <n v="23"/>
    <n v="5691.92"/>
    <n v="23.68"/>
    <n v="0.4"/>
    <n v="179.27"/>
    <n v="1934"/>
    <n v="1834"/>
    <n v="19.489999999999998"/>
    <n v="53.31"/>
    <n v="4.5999999999999996"/>
    <n v="0.22"/>
    <n v="0.8"/>
    <x v="22"/>
    <n v="52791.024499620791"/>
    <n v="7.285161380947669E-2"/>
  </r>
  <r>
    <n v="24"/>
    <n v="18285.8"/>
    <n v="139.52000000000001"/>
    <n v="0.11"/>
    <n v="678.52"/>
    <n v="5198"/>
    <n v="1820"/>
    <n v="139.35"/>
    <n v="63.67"/>
    <n v="16.059999999999999"/>
    <n v="0.06"/>
    <n v="0.51"/>
    <x v="23"/>
    <n v="168462.33757577415"/>
    <n v="0.23247802585456831"/>
  </r>
  <r>
    <n v="25"/>
    <n v="10565.88"/>
    <n v="80.760000000000005"/>
    <n v="0.19"/>
    <n v="374.88"/>
    <n v="5440"/>
    <n v="2017"/>
    <n v="80.02"/>
    <n v="43.97"/>
    <n v="11.87"/>
    <n v="0.08"/>
    <n v="0.77"/>
    <x v="24"/>
    <n v="95070.601993577133"/>
    <n v="0.13119743075113643"/>
  </r>
  <r>
    <n v="26"/>
    <n v="49273.64"/>
    <n v="85.97"/>
    <n v="0.06"/>
    <n v="1519.94"/>
    <n v="4039"/>
    <n v="2548"/>
    <n v="84.6"/>
    <n v="148.62"/>
    <n v="14.62"/>
    <n v="7.0000000000000007E-2"/>
    <n v="0.31"/>
    <x v="25"/>
    <n v="378729.86430083099"/>
    <n v="0.52264721273514669"/>
  </r>
  <r>
    <n v="27"/>
    <n v="21665.8"/>
    <n v="26.77"/>
    <n v="0.1"/>
    <n v="753.57"/>
    <n v="3481"/>
    <n v="2104"/>
    <n v="27.54"/>
    <n v="60.46"/>
    <n v="19.77"/>
    <n v="0.05"/>
    <n v="0.56000000000000005"/>
    <x v="26"/>
    <n v="184768.58574867281"/>
    <n v="0.25498064833316847"/>
  </r>
  <r>
    <n v="28"/>
    <n v="12877.8"/>
    <n v="113.54"/>
    <n v="0.14000000000000001"/>
    <n v="466.51"/>
    <n v="3265"/>
    <n v="2075"/>
    <n v="114.71"/>
    <n v="56.66"/>
    <n v="12.85"/>
    <n v="0.08"/>
    <n v="0.56999999999999995"/>
    <x v="27"/>
    <n v="118749.16281480182"/>
    <n v="0.16387384468442651"/>
  </r>
  <r>
    <n v="29"/>
    <n v="13770.12"/>
    <n v="88.74"/>
    <n v="0.15"/>
    <n v="473.38"/>
    <n v="1914"/>
    <n v="2268"/>
    <n v="88.43"/>
    <n v="62.83"/>
    <n v="11.33"/>
    <n v="0.09"/>
    <n v="0.55000000000000004"/>
    <x v="28"/>
    <n v="121708.98291745492"/>
    <n v="0.16795839642608779"/>
  </r>
  <r>
    <n v="30"/>
    <n v="12837.24"/>
    <n v="128.24"/>
    <n v="0.14000000000000001"/>
    <n v="478.43"/>
    <n v="5517"/>
    <n v="2215"/>
    <n v="127.49"/>
    <n v="58.8"/>
    <n v="13.24"/>
    <n v="0.08"/>
    <n v="0.55000000000000004"/>
    <x v="29"/>
    <n v="121940.50258806122"/>
    <n v="0.16827789357152448"/>
  </r>
  <r>
    <n v="31"/>
    <n v="4549.4799999999996"/>
    <n v="6.98"/>
    <n v="0.34"/>
    <n v="170.99"/>
    <n v="3501"/>
    <n v="2248"/>
    <n v="8.75"/>
    <n v="40.4"/>
    <n v="5.88"/>
    <n v="0.17"/>
    <n v="0.75"/>
    <x v="30"/>
    <n v="47981.316832809527"/>
    <n v="6.6214217229277145E-2"/>
  </r>
  <r>
    <n v="32"/>
    <n v="12742.6"/>
    <n v="7.37"/>
    <n v="0.15"/>
    <n v="462.19"/>
    <n v="5752"/>
    <n v="2295"/>
    <n v="8.08"/>
    <n v="44.33"/>
    <n v="15.47"/>
    <n v="0.06"/>
    <n v="0.68"/>
    <x v="31"/>
    <n v="114969.94466225781"/>
    <n v="0.15865852363391578"/>
  </r>
  <r>
    <n v="33"/>
    <n v="5408"/>
    <n v="118.05"/>
    <n v="0.34"/>
    <n v="191.29"/>
    <n v="1464"/>
    <n v="2277"/>
    <n v="121.1"/>
    <n v="40.42"/>
    <n v="6.25"/>
    <n v="0.16"/>
    <n v="0.77"/>
    <x v="32"/>
    <n v="52593.551839397769"/>
    <n v="7.2579101538368912E-2"/>
  </r>
  <r>
    <n v="34"/>
    <n v="6760"/>
    <n v="153.46"/>
    <n v="0.32"/>
    <n v="216.8"/>
    <n v="3844"/>
    <n v="2461"/>
    <n v="157.43"/>
    <n v="43.62"/>
    <n v="6.38"/>
    <n v="0.16"/>
    <n v="0.78"/>
    <x v="33"/>
    <n v="59110.149626757448"/>
    <n v="8.1572006484925269E-2"/>
  </r>
  <r>
    <n v="35"/>
    <n v="9795.24"/>
    <n v="11.37"/>
    <n v="0.2"/>
    <n v="340.12"/>
    <n v="5212"/>
    <n v="2567"/>
    <n v="11.91"/>
    <n v="42.22"/>
    <n v="11.65"/>
    <n v="0.09"/>
    <n v="0.72"/>
    <x v="34"/>
    <n v="86783.559666286936"/>
    <n v="0.11976131233947597"/>
  </r>
  <r>
    <n v="36"/>
    <n v="15838.68"/>
    <n v="130.83000000000001"/>
    <n v="0.13"/>
    <n v="573.33000000000004"/>
    <n v="1372"/>
    <n v="2697"/>
    <n v="130.77000000000001"/>
    <n v="45.41"/>
    <n v="18.579999999999998"/>
    <n v="0.05"/>
    <n v="0.68"/>
    <x v="35"/>
    <n v="140441.64803033523"/>
    <n v="0.1938094742818626"/>
  </r>
  <r>
    <n v="37"/>
    <n v="5211.96"/>
    <n v="143.34"/>
    <n v="0.41"/>
    <n v="157.4"/>
    <n v="5824"/>
    <n v="2772"/>
    <n v="149.19999999999999"/>
    <n v="52.64"/>
    <n v="4.1900000000000004"/>
    <n v="0.24"/>
    <n v="0.79"/>
    <x v="36"/>
    <n v="47674.893739360014"/>
    <n v="6.5791353360316815E-2"/>
  </r>
  <r>
    <n v="38"/>
    <n v="20273.240000000002"/>
    <n v="102.06"/>
    <n v="0.14000000000000001"/>
    <n v="590.29"/>
    <n v="2725"/>
    <n v="2781"/>
    <n v="103.24"/>
    <n v="71.59"/>
    <n v="12.12"/>
    <n v="0.08"/>
    <n v="0.56999999999999995"/>
    <x v="37"/>
    <n v="150233.56821656637"/>
    <n v="0.20732232413886159"/>
  </r>
  <r>
    <n v="39"/>
    <n v="9092.2000000000007"/>
    <n v="104.89"/>
    <n v="0.2"/>
    <n v="325.45"/>
    <n v="4586"/>
    <n v="2793"/>
    <n v="102.93"/>
    <n v="42.52"/>
    <n v="10.59"/>
    <n v="0.09"/>
    <n v="0.76"/>
    <x v="38"/>
    <n v="83521.856071568749"/>
    <n v="0.11526016137876487"/>
  </r>
  <r>
    <n v="40"/>
    <n v="15987.4"/>
    <n v="152.51"/>
    <n v="0.11"/>
    <n v="615.67999999999995"/>
    <n v="5228"/>
    <n v="2871"/>
    <n v="150.94999999999999"/>
    <n v="51.26"/>
    <n v="19.93"/>
    <n v="0.05"/>
    <n v="0.59"/>
    <x v="39"/>
    <n v="151382.08736682899"/>
    <n v="0.20890728056622399"/>
  </r>
  <r>
    <n v="41"/>
    <n v="3968.12"/>
    <n v="121.99"/>
    <n v="0.37"/>
    <n v="155.07"/>
    <n v="5464"/>
    <n v="2870"/>
    <n v="124.76"/>
    <n v="33.9"/>
    <n v="5.71"/>
    <n v="0.18"/>
    <n v="0.81"/>
    <x v="40"/>
    <n v="42892.423680855369"/>
    <n v="5.9191544679580405E-2"/>
  </r>
  <r>
    <n v="42"/>
    <n v="9605.9599999999991"/>
    <n v="155.1"/>
    <n v="0.22"/>
    <n v="323.42"/>
    <n v="1703"/>
    <n v="3023"/>
    <n v="155.29"/>
    <n v="52.63"/>
    <n v="9.11"/>
    <n v="0.11"/>
    <n v="0.63"/>
    <x v="41"/>
    <n v="85355.855030881416"/>
    <n v="0.11779107994261635"/>
  </r>
  <r>
    <n v="43"/>
    <n v="18664.36"/>
    <n v="75.14"/>
    <n v="0.11"/>
    <n v="670.43"/>
    <n v="1817"/>
    <n v="3467"/>
    <n v="74.94"/>
    <n v="56.93"/>
    <n v="16.510000000000002"/>
    <n v="0.06"/>
    <n v="0.59"/>
    <x v="42"/>
    <n v="165096.22314921391"/>
    <n v="0.22783278794591519"/>
  </r>
  <r>
    <n v="44"/>
    <n v="16879.72"/>
    <n v="156.53"/>
    <n v="0.11"/>
    <n v="617.78"/>
    <n v="1572"/>
    <n v="3273"/>
    <n v="155.38"/>
    <n v="56.08"/>
    <n v="17.46"/>
    <n v="0.06"/>
    <n v="0.57999999999999996"/>
    <x v="43"/>
    <n v="152952.7894458443"/>
    <n v="0.21107484943526514"/>
  </r>
  <r>
    <n v="45"/>
    <n v="6165.12"/>
    <n v="169.87"/>
    <n v="0.27"/>
    <n v="228.45"/>
    <n v="2129"/>
    <n v="3294"/>
    <n v="168.18"/>
    <n v="45.24"/>
    <n v="7.98"/>
    <n v="0.13"/>
    <n v="0.71"/>
    <x v="44"/>
    <n v="62122.175145331559"/>
    <n v="8.5728601700557544E-2"/>
  </r>
  <r>
    <n v="46"/>
    <n v="9058.4"/>
    <n v="51.4"/>
    <n v="0.14000000000000001"/>
    <n v="420.28"/>
    <n v="5625"/>
    <n v="3585"/>
    <n v="51.78"/>
    <n v="39.950000000000003"/>
    <n v="15.44"/>
    <n v="0.06"/>
    <n v="0.63"/>
    <x v="45"/>
    <n v="104463.03725797779"/>
    <n v="0.14415899141600935"/>
  </r>
  <r>
    <n v="47"/>
    <n v="14135.16"/>
    <n v="123.54"/>
    <n v="0.16"/>
    <n v="478.99"/>
    <n v="4932"/>
    <n v="3461"/>
    <n v="122.14"/>
    <n v="48.49"/>
    <n v="15.07"/>
    <n v="7.0000000000000007E-2"/>
    <n v="0.67"/>
    <x v="46"/>
    <n v="119727.44691314806"/>
    <n v="0.1652238767401443"/>
  </r>
  <r>
    <n v="48"/>
    <n v="17413.759999999998"/>
    <n v="60.85"/>
    <n v="0.17"/>
    <n v="495.99"/>
    <n v="5002"/>
    <n v="3866"/>
    <n v="60.48"/>
    <n v="53.04"/>
    <n v="13.48"/>
    <n v="7.0000000000000007E-2"/>
    <n v="0.72"/>
    <x v="47"/>
    <n v="124618.86740487919"/>
    <n v="0.17197403701873326"/>
  </r>
  <r>
    <n v="49"/>
    <n v="16562"/>
    <n v="105.87"/>
    <n v="0.18"/>
    <n v="472.92"/>
    <n v="3674"/>
    <n v="3776"/>
    <n v="106.94"/>
    <n v="48.42"/>
    <n v="12.45"/>
    <n v="0.08"/>
    <n v="0.76"/>
    <x v="48"/>
    <n v="118333.78928812583"/>
    <n v="0.16330062921761362"/>
  </r>
  <r>
    <n v="50"/>
    <n v="3393.52"/>
    <n v="92.1"/>
    <n v="0.33"/>
    <n v="158.79"/>
    <n v="5505"/>
    <n v="3835"/>
    <n v="92.82"/>
    <n v="31.4"/>
    <n v="6.94"/>
    <n v="0.14000000000000001"/>
    <n v="0.77"/>
    <x v="49"/>
    <n v="43169.339365306041"/>
    <n v="5.9573688324122333E-2"/>
  </r>
  <r>
    <n v="51"/>
    <n v="26438.36"/>
    <n v="64.23"/>
    <n v="0.08"/>
    <n v="912.78"/>
    <n v="2331"/>
    <n v="4158"/>
    <n v="63.07"/>
    <n v="75.58"/>
    <n v="18.28"/>
    <n v="0.05"/>
    <n v="0.47"/>
    <x v="50"/>
    <n v="224338.02121612008"/>
    <n v="0.30958646927824568"/>
  </r>
  <r>
    <n v="52"/>
    <n v="8112"/>
    <n v="32.340000000000003"/>
    <n v="0.23"/>
    <n v="292.97000000000003"/>
    <n v="1487"/>
    <n v="3930"/>
    <n v="31.57"/>
    <n v="42.55"/>
    <n v="10.09"/>
    <n v="0.1"/>
    <n v="0.71"/>
    <x v="51"/>
    <n v="76156.352825319336"/>
    <n v="0.10509576689894068"/>
  </r>
  <r>
    <n v="53"/>
    <n v="36335"/>
    <n v="47.24"/>
    <n v="0.1"/>
    <n v="1032.4100000000001"/>
    <n v="5742"/>
    <n v="4236"/>
    <n v="47.55"/>
    <n v="53.2"/>
    <n v="27.93"/>
    <n v="0.04"/>
    <n v="0.7"/>
    <x v="52"/>
    <n v="246411.83294794624"/>
    <n v="0.34004832946816577"/>
  </r>
  <r>
    <n v="54"/>
    <n v="6320.6"/>
    <n v="114.25"/>
    <n v="0.36"/>
    <n v="197.09"/>
    <n v="263"/>
    <n v="3979"/>
    <n v="120.96"/>
    <n v="43.64"/>
    <n v="5.62"/>
    <n v="0.18"/>
    <n v="0.8"/>
    <x v="53"/>
    <n v="54640.912063778975"/>
    <n v="7.5404458648014983E-2"/>
  </r>
  <r>
    <n v="55"/>
    <n v="6820.84"/>
    <n v="34.549999999999997"/>
    <n v="0.24"/>
    <n v="264.18"/>
    <n v="5681"/>
    <n v="4124"/>
    <n v="36.19"/>
    <n v="36.11"/>
    <n v="9.4600000000000009"/>
    <n v="0.11"/>
    <n v="0.77"/>
    <x v="54"/>
    <n v="68159.844986633107"/>
    <n v="9.4060586081553682E-2"/>
  </r>
  <r>
    <n v="56"/>
    <n v="6171.88"/>
    <n v="144.32"/>
    <n v="0.3"/>
    <n v="221.72"/>
    <n v="1054"/>
    <n v="4195"/>
    <n v="140.71"/>
    <n v="41.94"/>
    <n v="7.57"/>
    <n v="0.13"/>
    <n v="0.74"/>
    <x v="55"/>
    <n v="59845.565051036276"/>
    <n v="8.2586879770430055E-2"/>
  </r>
  <r>
    <n v="57"/>
    <n v="28101.32"/>
    <n v="86.23"/>
    <n v="0.06"/>
    <n v="1087"/>
    <n v="2444"/>
    <n v="4639"/>
    <n v="85.89"/>
    <n v="105.53"/>
    <n v="12.75"/>
    <n v="0.08"/>
    <n v="0.33"/>
    <x v="56"/>
    <n v="270680.54194914777"/>
    <n v="0.3735391478898239"/>
  </r>
  <r>
    <n v="58"/>
    <n v="8815.0400000000009"/>
    <n v="97.03"/>
    <n v="0.22"/>
    <n v="314.43"/>
    <n v="2678"/>
    <n v="4289"/>
    <n v="97.13"/>
    <n v="43.46"/>
    <n v="10.84"/>
    <n v="0.09"/>
    <n v="0.7"/>
    <x v="57"/>
    <n v="81233.896973812385"/>
    <n v="0.11210277782386109"/>
  </r>
  <r>
    <n v="59"/>
    <n v="13526.76"/>
    <n v="140.53"/>
    <n v="0.13"/>
    <n v="520.65"/>
    <n v="6042"/>
    <n v="4355"/>
    <n v="140.27000000000001"/>
    <n v="43.36"/>
    <n v="18.64"/>
    <n v="0.05"/>
    <n v="0.65"/>
    <x v="58"/>
    <n v="128019.0288418227"/>
    <n v="0.17666625980171533"/>
  </r>
  <r>
    <n v="60"/>
    <n v="19935.240000000002"/>
    <n v="155.91999999999999"/>
    <n v="0.1"/>
    <n v="721.03"/>
    <n v="1660"/>
    <n v="4380"/>
    <n v="156.86000000000001"/>
    <n v="45.03"/>
    <n v="23.29"/>
    <n v="0.04"/>
    <n v="0.67"/>
    <x v="59"/>
    <n v="173880.35182810001"/>
    <n v="0.23995488552277799"/>
  </r>
  <r>
    <n v="61"/>
    <n v="9835.7999999999993"/>
    <n v="162.91999999999999"/>
    <n v="0.13"/>
    <n v="450.75"/>
    <n v="1823"/>
    <n v="4376"/>
    <n v="163.24"/>
    <n v="33.07"/>
    <n v="18.71"/>
    <n v="0.05"/>
    <n v="0.73"/>
    <x v="60"/>
    <n v="109817.49709092153"/>
    <n v="0.1515481459854717"/>
  </r>
  <r>
    <n v="62"/>
    <n v="9808.76"/>
    <n v="107.65"/>
    <n v="0.19"/>
    <n v="344.51"/>
    <n v="4473"/>
    <n v="4472"/>
    <n v="108.02"/>
    <n v="45.94"/>
    <n v="11.01"/>
    <n v="0.09"/>
    <n v="0.68"/>
    <x v="61"/>
    <n v="88624.368027676232"/>
    <n v="0.12230162787819319"/>
  </r>
  <r>
    <n v="63"/>
    <n v="17102.8"/>
    <n v="145.53"/>
    <n v="0.14000000000000001"/>
    <n v="560.41"/>
    <n v="5618"/>
    <n v="4563"/>
    <n v="145.19999999999999"/>
    <n v="49.42"/>
    <n v="16.47"/>
    <n v="0.06"/>
    <n v="0.69"/>
    <x v="62"/>
    <n v="138419.25561356841"/>
    <n v="0.1910185727467244"/>
  </r>
  <r>
    <n v="64"/>
    <n v="9504.56"/>
    <n v="86.7"/>
    <n v="0.18"/>
    <n v="354.97"/>
    <n v="3955"/>
    <n v="4724"/>
    <n v="84.96"/>
    <n v="48.25"/>
    <n v="11.78"/>
    <n v="0.08"/>
    <n v="0.6"/>
    <x v="63"/>
    <n v="91522.903511639423"/>
    <n v="0.1263016068460624"/>
  </r>
  <r>
    <n v="65"/>
    <n v="21192.6"/>
    <n v="50.68"/>
    <n v="0.1"/>
    <n v="776.67"/>
    <n v="4897"/>
    <n v="4830"/>
    <n v="49.75"/>
    <n v="64.400000000000006"/>
    <n v="17.510000000000002"/>
    <n v="0.06"/>
    <n v="0.54"/>
    <x v="64"/>
    <n v="190906.12682043193"/>
    <n v="0.26345045501219605"/>
  </r>
  <r>
    <n v="66"/>
    <n v="8551.4"/>
    <n v="138.77000000000001"/>
    <n v="0.19"/>
    <n v="351.27"/>
    <n v="2166"/>
    <n v="4665"/>
    <n v="136.5"/>
    <n v="34.450000000000003"/>
    <n v="13.66"/>
    <n v="7.0000000000000007E-2"/>
    <n v="0.74"/>
    <x v="65"/>
    <n v="87550.75230025682"/>
    <n v="0.12082003817435441"/>
  </r>
  <r>
    <n v="67"/>
    <n v="6056.96"/>
    <n v="122.81"/>
    <n v="0.24"/>
    <n v="240.34"/>
    <n v="1429"/>
    <n v="4713"/>
    <n v="121.28"/>
    <n v="39.71"/>
    <n v="8.77"/>
    <n v="0.11"/>
    <n v="0.66"/>
    <x v="66"/>
    <n v="63565.768385582611"/>
    <n v="8.7720760372103995E-2"/>
  </r>
  <r>
    <n v="68"/>
    <n v="10302.24"/>
    <n v="114.81"/>
    <n v="0.16"/>
    <n v="393.01"/>
    <n v="5496"/>
    <n v="4828"/>
    <n v="112.15"/>
    <n v="47.04"/>
    <n v="12.7"/>
    <n v="0.08"/>
    <n v="0.64"/>
    <x v="67"/>
    <n v="99882.579461080619"/>
    <n v="0.13783795965629125"/>
  </r>
  <r>
    <n v="69"/>
    <n v="2399.8000000000002"/>
    <n v="42.09"/>
    <n v="0.5"/>
    <n v="101.7"/>
    <n v="5174"/>
    <n v="4862"/>
    <n v="32.47"/>
    <n v="33.35"/>
    <n v="3.96"/>
    <n v="0.25"/>
    <n v="0.77"/>
    <x v="68"/>
    <n v="30653.65834841254"/>
    <n v="4.23020485208093E-2"/>
  </r>
  <r>
    <n v="70"/>
    <n v="14500.2"/>
    <n v="54.84"/>
    <n v="0.15"/>
    <n v="490.55"/>
    <n v="5127"/>
    <n v="4995"/>
    <n v="54.71"/>
    <n v="47.14"/>
    <n v="15.82"/>
    <n v="0.06"/>
    <n v="0.64"/>
    <x v="69"/>
    <n v="122044.91341990329"/>
    <n v="0.16842198051946652"/>
  </r>
  <r>
    <n v="71"/>
    <n v="3711.24"/>
    <n v="145.44"/>
    <n v="0.32"/>
    <n v="155.52000000000001"/>
    <n v="6032"/>
    <n v="4850"/>
    <n v="141.79"/>
    <n v="37.49"/>
    <n v="6.12"/>
    <n v="0.16"/>
    <n v="0.66"/>
    <x v="70"/>
    <n v="43809.423160511695"/>
    <n v="6.0457003961506134E-2"/>
  </r>
  <r>
    <n v="72"/>
    <n v="12627.68"/>
    <n v="165.48"/>
    <n v="0.11"/>
    <n v="535.38"/>
    <n v="2370"/>
    <n v="4866"/>
    <n v="166.23"/>
    <n v="41.34"/>
    <n v="19.079999999999998"/>
    <n v="0.05"/>
    <n v="0.66"/>
    <x v="71"/>
    <n v="130903.94552163257"/>
    <n v="0.18064744481985295"/>
  </r>
  <r>
    <n v="73"/>
    <n v="7206.16"/>
    <n v="4.46"/>
    <n v="0.22"/>
    <n v="289.01"/>
    <n v="1137"/>
    <n v="4907"/>
    <n v="8.2799999999999994"/>
    <n v="32.5"/>
    <n v="11.38"/>
    <n v="0.09"/>
    <n v="0.79"/>
    <x v="72"/>
    <n v="72976.362055521022"/>
    <n v="0.10070737963661901"/>
  </r>
  <r>
    <n v="74"/>
    <n v="31684.12"/>
    <n v="4.0999999999999996"/>
    <n v="0.09"/>
    <n v="936.44"/>
    <n v="4266"/>
    <n v="5063"/>
    <n v="4.62"/>
    <n v="93.52"/>
    <n v="13.88"/>
    <n v="7.0000000000000007E-2"/>
    <n v="0.47"/>
    <x v="73"/>
    <n v="233780.39209574956"/>
    <n v="0.32261694109213435"/>
  </r>
  <r>
    <n v="75"/>
    <n v="24606.400000000001"/>
    <n v="95.07"/>
    <n v="0.08"/>
    <n v="915.71"/>
    <n v="5112"/>
    <n v="5023"/>
    <n v="94.72"/>
    <n v="75.2"/>
    <n v="17.059999999999999"/>
    <n v="0.06"/>
    <n v="0.44"/>
    <x v="74"/>
    <n v="224916.82039263583"/>
    <n v="0.3103852121418374"/>
  </r>
  <r>
    <n v="76"/>
    <n v="10200.84"/>
    <n v="166.11"/>
    <n v="0.2"/>
    <n v="353.64"/>
    <n v="3260"/>
    <n v="5056"/>
    <n v="162.9"/>
    <n v="39.72"/>
    <n v="11.8"/>
    <n v="0.08"/>
    <n v="0.77"/>
    <x v="75"/>
    <n v="89284.880029111853"/>
    <n v="0.12321313444017434"/>
  </r>
  <r>
    <n v="77"/>
    <n v="6685.64"/>
    <n v="80.84"/>
    <n v="0.23"/>
    <n v="263.31"/>
    <n v="4242"/>
    <n v="5175"/>
    <n v="80.91"/>
    <n v="37.979999999999997"/>
    <n v="9.43"/>
    <n v="0.11"/>
    <n v="0.71"/>
    <x v="76"/>
    <n v="68386.825055854977"/>
    <n v="9.4373818577079868E-2"/>
  </r>
  <r>
    <n v="78"/>
    <n v="16007.68"/>
    <n v="37.590000000000003"/>
    <n v="0.14000000000000001"/>
    <n v="551.21"/>
    <n v="1301"/>
    <n v="5259"/>
    <n v="37.14"/>
    <n v="42.81"/>
    <n v="17.27"/>
    <n v="0.06"/>
    <n v="0.75"/>
    <x v="77"/>
    <n v="134830.7007191708"/>
    <n v="0.18606636699245568"/>
  </r>
  <r>
    <n v="79"/>
    <n v="12580.36"/>
    <n v="25.89"/>
    <n v="0.13"/>
    <n v="476.87"/>
    <n v="1834"/>
    <n v="5415"/>
    <n v="25.17"/>
    <n v="47.67"/>
    <n v="16.14"/>
    <n v="0.06"/>
    <n v="0.62"/>
    <x v="78"/>
    <n v="119060.12550963578"/>
    <n v="0.16430297320329737"/>
  </r>
  <r>
    <n v="80"/>
    <n v="5732.48"/>
    <n v="15.25"/>
    <n v="0.21"/>
    <n v="249.29"/>
    <n v="3244"/>
    <n v="5391"/>
    <n v="16.36"/>
    <n v="37.46"/>
    <n v="10.130000000000001"/>
    <n v="0.1"/>
    <n v="0.71"/>
    <x v="79"/>
    <n v="65086.534849369084"/>
    <n v="8.981941809212933E-2"/>
  </r>
  <r>
    <n v="81"/>
    <n v="5211.96"/>
    <n v="107.42"/>
    <n v="0.32"/>
    <n v="188.3"/>
    <n v="3426"/>
    <n v="5443"/>
    <n v="107.68"/>
    <n v="45"/>
    <n v="6.37"/>
    <n v="0.16"/>
    <n v="0.71"/>
    <x v="80"/>
    <n v="52954.450149460536"/>
    <n v="7.3077141206255539E-2"/>
  </r>
  <r>
    <n v="82"/>
    <n v="4400.76"/>
    <n v="39.08"/>
    <n v="0.28000000000000003"/>
    <n v="195.02"/>
    <n v="4586"/>
    <n v="5583"/>
    <n v="42.84"/>
    <n v="39.119999999999997"/>
    <n v="7.64"/>
    <n v="0.13"/>
    <n v="0.64"/>
    <x v="81"/>
    <n v="53145.113407606899"/>
    <n v="7.3340256502497522E-2"/>
  </r>
  <r>
    <n v="83"/>
    <n v="3900.52"/>
    <n v="133.06"/>
    <n v="0.39"/>
    <n v="151.87"/>
    <n v="3377"/>
    <n v="5634"/>
    <n v="141.94999999999999"/>
    <n v="35.380000000000003"/>
    <n v="5.37"/>
    <n v="0.19"/>
    <n v="0.78"/>
    <x v="82"/>
    <n v="42502.017961793761"/>
    <n v="5.8652784787275383E-2"/>
  </r>
  <r>
    <n v="84"/>
    <n v="7030.4"/>
    <n v="39.270000000000003"/>
    <n v="0.24"/>
    <n v="275.32"/>
    <n v="4342"/>
    <n v="5812"/>
    <n v="39.25"/>
    <n v="34.590000000000003"/>
    <n v="10.11"/>
    <n v="0.1"/>
    <n v="0.79"/>
    <x v="83"/>
    <n v="70343.393252547423"/>
    <n v="9.7073882688515439E-2"/>
  </r>
  <r>
    <n v="85"/>
    <n v="11086.4"/>
    <n v="154.06"/>
    <n v="0.17"/>
    <n v="384.11"/>
    <n v="1980"/>
    <n v="5759"/>
    <n v="156.04"/>
    <n v="52.25"/>
    <n v="12.38"/>
    <n v="0.08"/>
    <n v="0.62"/>
    <x v="84"/>
    <n v="99045.02300565195"/>
    <n v="0.1366821317477997"/>
  </r>
  <r>
    <n v="86"/>
    <n v="8632.52"/>
    <n v="12.3"/>
    <n v="0.2"/>
    <n v="321.77999999999997"/>
    <n v="4205"/>
    <n v="6043"/>
    <n v="15.95"/>
    <n v="40.06"/>
    <n v="11.22"/>
    <n v="0.09"/>
    <n v="0.7"/>
    <x v="85"/>
    <n v="82130.468247238736"/>
    <n v="0.1133400461811894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1"/>
    <n v="8848.84"/>
    <n v="33.549999999999997"/>
    <n v="0.23"/>
    <n v="305.27999999999997"/>
    <n v="4401"/>
    <n v="1012"/>
    <n v="35.99"/>
    <n v="46.86"/>
    <n v="9.2899999999999991"/>
    <n v="0.11"/>
    <n v="0.7"/>
    <x v="0"/>
    <n v="79928.761575786673"/>
    <n v="0.1103016909745856"/>
  </r>
  <r>
    <n v="2"/>
    <n v="10883.6"/>
    <n v="53.97"/>
    <n v="0.22"/>
    <n v="353.37"/>
    <n v="2483"/>
    <n v="1101"/>
    <n v="57.01"/>
    <n v="49.42"/>
    <n v="10.9"/>
    <n v="0.09"/>
    <n v="0.72"/>
    <x v="1"/>
    <n v="91425.302081874019"/>
    <n v="0.12616691687298615"/>
  </r>
  <r>
    <n v="3"/>
    <n v="3352.96"/>
    <n v="4.34"/>
    <n v="0.46"/>
    <n v="106.73"/>
    <n v="5473"/>
    <n v="1075"/>
    <n v="177.21"/>
    <n v="54.6"/>
    <n v="2.81"/>
    <n v="0.36"/>
    <n v="0.75"/>
    <x v="2"/>
    <n v="36618.694567563085"/>
    <n v="5.0533798503237054E-2"/>
  </r>
  <r>
    <n v="4"/>
    <n v="35544.080000000002"/>
    <n v="88.01"/>
    <n v="7.0000000000000007E-2"/>
    <n v="1136.8399999999999"/>
    <n v="1779"/>
    <n v="1560"/>
    <n v="85.67"/>
    <n v="63.67"/>
    <n v="26.7"/>
    <n v="0.04"/>
    <n v="0.56999999999999995"/>
    <x v="3"/>
    <n v="272491.84290153818"/>
    <n v="0.37603874320412267"/>
  </r>
  <r>
    <n v="5"/>
    <n v="7922.72"/>
    <n v="100"/>
    <n v="0.42"/>
    <n v="209.07"/>
    <n v="3037"/>
    <n v="1146"/>
    <n v="100.75"/>
    <n v="45.81"/>
    <n v="5.01"/>
    <n v="0.2"/>
    <n v="0.91"/>
    <x v="4"/>
    <n v="57852.680043268323"/>
    <n v="7.9836698459710281E-2"/>
  </r>
  <r>
    <n v="6"/>
    <n v="23970.959999999999"/>
    <n v="168.26"/>
    <n v="0.09"/>
    <n v="801.55"/>
    <n v="4264"/>
    <n v="1324"/>
    <n v="166.68"/>
    <n v="85.66"/>
    <n v="14.79"/>
    <n v="7.0000000000000007E-2"/>
    <n v="0.44"/>
    <x v="5"/>
    <n v="201378.98721432866"/>
    <n v="0.27790300235577353"/>
  </r>
  <r>
    <n v="7"/>
    <n v="11519.04"/>
    <n v="7.66"/>
    <n v="0.11"/>
    <n v="510.8"/>
    <n v="1811"/>
    <n v="1416"/>
    <n v="9.08"/>
    <n v="41.92"/>
    <n v="21.79"/>
    <n v="0.05"/>
    <n v="0.62"/>
    <x v="6"/>
    <n v="125456.42386030787"/>
    <n v="0.17312986492722485"/>
  </r>
  <r>
    <n v="8"/>
    <n v="8125.52"/>
    <n v="146.87"/>
    <n v="0.21"/>
    <n v="312.54000000000002"/>
    <n v="1667"/>
    <n v="1423"/>
    <n v="143.80000000000001"/>
    <n v="38.75"/>
    <n v="11.16"/>
    <n v="0.09"/>
    <n v="0.74"/>
    <x v="7"/>
    <n v="79735.828516948095"/>
    <n v="0.11003544335338837"/>
  </r>
  <r>
    <n v="9"/>
    <n v="14486.68"/>
    <n v="96.99"/>
    <n v="0.14000000000000001"/>
    <n v="528.03"/>
    <n v="4628"/>
    <n v="1437"/>
    <n v="95.94"/>
    <n v="49.21"/>
    <n v="16.07"/>
    <n v="0.06"/>
    <n v="0.68"/>
    <x v="8"/>
    <n v="131021.97515762794"/>
    <n v="0.18081032571752653"/>
  </r>
  <r>
    <n v="10"/>
    <n v="3569.28"/>
    <n v="91.5"/>
    <n v="0.32"/>
    <n v="152.6"/>
    <n v="2709"/>
    <n v="1497"/>
    <n v="81.180000000000007"/>
    <n v="33.950000000000003"/>
    <n v="6.28"/>
    <n v="0.16"/>
    <n v="0.76"/>
    <x v="9"/>
    <n v="42343.13191333846"/>
    <n v="5.8433522040407075E-2"/>
  </r>
  <r>
    <n v="11"/>
    <n v="3467.88"/>
    <n v="54.03"/>
    <n v="0.56999999999999995"/>
    <n v="111.83"/>
    <n v="1509"/>
    <n v="1533"/>
    <n v="54.46"/>
    <n v="38.99"/>
    <n v="3.17"/>
    <n v="0.32"/>
    <n v="0.88"/>
    <x v="10"/>
    <n v="34233.13404004131"/>
    <n v="4.7241724975257006E-2"/>
  </r>
  <r>
    <n v="12"/>
    <n v="9173.32"/>
    <n v="44.61"/>
    <n v="0.21"/>
    <n v="344.39"/>
    <n v="2533"/>
    <n v="1614"/>
    <n v="48.37"/>
    <n v="39.64"/>
    <n v="11.82"/>
    <n v="0.08"/>
    <n v="0.73"/>
    <x v="11"/>
    <n v="87167.155983271863"/>
    <n v="0.12029067525691517"/>
  </r>
  <r>
    <n v="13"/>
    <n v="4157.3999999999996"/>
    <n v="49.5"/>
    <n v="0.44"/>
    <n v="151.47"/>
    <n v="797"/>
    <n v="1577"/>
    <n v="50.57"/>
    <n v="34.96"/>
    <n v="5.0999999999999996"/>
    <n v="0.2"/>
    <n v="0.84"/>
    <x v="12"/>
    <n v="42315.894305031834"/>
    <n v="5.8395934140943927E-2"/>
  </r>
  <r>
    <n v="14"/>
    <n v="13040.04"/>
    <n v="119.95"/>
    <n v="0.16"/>
    <n v="451.25"/>
    <n v="6044"/>
    <n v="1573"/>
    <n v="120.85"/>
    <n v="46.98"/>
    <n v="14.4"/>
    <n v="7.0000000000000007E-2"/>
    <n v="0.66"/>
    <x v="13"/>
    <n v="113088.27988840858"/>
    <n v="0.15606182624600384"/>
  </r>
  <r>
    <n v="15"/>
    <n v="15514.2"/>
    <n v="76.69"/>
    <n v="0.11"/>
    <n v="602.26"/>
    <n v="600"/>
    <n v="1832"/>
    <n v="75.239999999999995"/>
    <n v="56.7"/>
    <n v="16.010000000000002"/>
    <n v="0.06"/>
    <n v="0.53"/>
    <x v="14"/>
    <n v="149570.78641443857"/>
    <n v="0.20640768525192521"/>
  </r>
  <r>
    <n v="16"/>
    <n v="5326.88"/>
    <n v="105.09"/>
    <n v="0.33"/>
    <n v="184.44"/>
    <n v="4374"/>
    <n v="1615"/>
    <n v="111.5"/>
    <n v="52.66"/>
    <n v="5.59"/>
    <n v="0.18"/>
    <n v="0.67"/>
    <x v="15"/>
    <n v="53816.974412503609"/>
    <n v="7.4267424689254971E-2"/>
  </r>
  <r>
    <n v="17"/>
    <n v="2244.3200000000002"/>
    <n v="57.24"/>
    <n v="0.71"/>
    <n v="72.239999999999995"/>
    <n v="2727"/>
    <n v="1685"/>
    <n v="59.74"/>
    <n v="43.41"/>
    <n v="1.88"/>
    <n v="0.53"/>
    <n v="0.84"/>
    <x v="16"/>
    <n v="26250.245005508401"/>
    <n v="3.622533810760159E-2"/>
  </r>
  <r>
    <n v="18"/>
    <n v="11302.72"/>
    <n v="46.73"/>
    <n v="0.27"/>
    <n v="322.91000000000003"/>
    <n v="5562"/>
    <n v="1766"/>
    <n v="49.9"/>
    <n v="55.33"/>
    <n v="8.68"/>
    <n v="0.12"/>
    <n v="0.71"/>
    <x v="17"/>
    <n v="85852.941382477293"/>
    <n v="0.11847705910781865"/>
  </r>
  <r>
    <n v="19"/>
    <n v="18319.599999999999"/>
    <n v="99.18"/>
    <n v="0.1"/>
    <n v="690.31"/>
    <n v="723"/>
    <n v="1688"/>
    <n v="99.32"/>
    <n v="57.95"/>
    <n v="17.39"/>
    <n v="0.06"/>
    <n v="0.55000000000000004"/>
    <x v="18"/>
    <n v="169840.10659595087"/>
    <n v="0.23437934710241218"/>
  </r>
  <r>
    <n v="20"/>
    <n v="14459.64"/>
    <n v="123.42"/>
    <n v="0.25"/>
    <n v="370.71"/>
    <n v="5687"/>
    <n v="1836"/>
    <n v="122.69"/>
    <n v="61.18"/>
    <n v="9.02"/>
    <n v="0.11"/>
    <n v="0.75"/>
    <x v="19"/>
    <n v="98030.422096230221"/>
    <n v="0.13528198249279769"/>
  </r>
  <r>
    <n v="21"/>
    <n v="11620.44"/>
    <n v="138.08000000000001"/>
    <n v="0.21"/>
    <n v="381.56"/>
    <n v="5915"/>
    <n v="1904"/>
    <n v="139.13999999999999"/>
    <n v="43.87"/>
    <n v="11.17"/>
    <n v="0.09"/>
    <n v="0.73"/>
    <x v="20"/>
    <n v="96564.130849056979"/>
    <n v="0.13325850057169863"/>
  </r>
  <r>
    <n v="22"/>
    <n v="22193.08"/>
    <n v="158.9"/>
    <n v="0.12"/>
    <n v="688.02"/>
    <n v="1525"/>
    <n v="1914"/>
    <n v="157.80000000000001"/>
    <n v="63.31"/>
    <n v="16.91"/>
    <n v="0.06"/>
    <n v="0.57999999999999996"/>
    <x v="21"/>
    <n v="170536.93540846198"/>
    <n v="0.23534097086367753"/>
  </r>
  <r>
    <n v="23"/>
    <n v="30839.119999999999"/>
    <n v="72.599999999999994"/>
    <n v="0.06"/>
    <n v="1108.96"/>
    <n v="4584"/>
    <n v="2354"/>
    <n v="73.52"/>
    <n v="91.3"/>
    <n v="17.09"/>
    <n v="0.06"/>
    <n v="0.39"/>
    <x v="22"/>
    <n v="272435.09788423276"/>
    <n v="0.37596043508024118"/>
  </r>
  <r>
    <n v="24"/>
    <n v="10241.4"/>
    <n v="141.09"/>
    <n v="0.22"/>
    <n v="348.44"/>
    <n v="1120"/>
    <n v="1955"/>
    <n v="142.28"/>
    <n v="44.25"/>
    <n v="11.4"/>
    <n v="0.09"/>
    <n v="0.74"/>
    <x v="23"/>
    <n v="89132.803382733211"/>
    <n v="0.12300326866817182"/>
  </r>
  <r>
    <n v="25"/>
    <n v="24849.759999999998"/>
    <n v="93.82"/>
    <n v="0.09"/>
    <n v="851.93"/>
    <n v="686"/>
    <n v="1960"/>
    <n v="95.78"/>
    <n v="54.94"/>
    <n v="23.21"/>
    <n v="0.04"/>
    <n v="0.61"/>
    <x v="24"/>
    <n v="205841.41537523046"/>
    <n v="0.284061153217818"/>
  </r>
  <r>
    <n v="26"/>
    <n v="14479.92"/>
    <n v="30.99"/>
    <n v="0.18"/>
    <n v="449.51"/>
    <n v="5368"/>
    <n v="2144"/>
    <n v="31.76"/>
    <n v="50.53"/>
    <n v="12.82"/>
    <n v="0.08"/>
    <n v="0.69"/>
    <x v="25"/>
    <n v="113499.11381370014"/>
    <n v="0.15662877706290618"/>
  </r>
  <r>
    <n v="27"/>
    <n v="7179.12"/>
    <n v="20.37"/>
    <n v="0.25"/>
    <n v="251.33"/>
    <n v="5066"/>
    <n v="2122"/>
    <n v="24.44"/>
    <n v="46.77"/>
    <n v="8.1199999999999992"/>
    <n v="0.12"/>
    <n v="0.69"/>
    <x v="26"/>
    <n v="67662.758635037229"/>
    <n v="9.3374606916351369E-2"/>
  </r>
  <r>
    <n v="28"/>
    <n v="6983.08"/>
    <n v="29"/>
    <n v="0.26"/>
    <n v="253.11"/>
    <n v="928"/>
    <n v="2199"/>
    <n v="33.69"/>
    <n v="39.79"/>
    <n v="8.59"/>
    <n v="0.12"/>
    <n v="0.77"/>
    <x v="27"/>
    <n v="66482.462275083555"/>
    <n v="9.1745797939615306E-2"/>
  </r>
  <r>
    <n v="29"/>
    <n v="22145.759999999998"/>
    <n v="111.77"/>
    <n v="0.13"/>
    <n v="665.85"/>
    <n v="5501"/>
    <n v="2146"/>
    <n v="111.05"/>
    <n v="59.61"/>
    <n v="16"/>
    <n v="0.06"/>
    <n v="0.63"/>
    <x v="28"/>
    <n v="164664.9610176924"/>
    <n v="0.2272376462044155"/>
  </r>
  <r>
    <n v="30"/>
    <n v="11944.92"/>
    <n v="113.56"/>
    <n v="0.2"/>
    <n v="379.07"/>
    <n v="878"/>
    <n v="2188"/>
    <n v="116.04"/>
    <n v="41.37"/>
    <n v="11.51"/>
    <n v="0.09"/>
    <n v="0.8"/>
    <x v="29"/>
    <n v="95431.500303639885"/>
    <n v="0.13169547041902302"/>
  </r>
  <r>
    <n v="31"/>
    <n v="7192.64"/>
    <n v="177.97"/>
    <n v="0.24"/>
    <n v="269.32"/>
    <n v="5846"/>
    <n v="2238"/>
    <n v="173.9"/>
    <n v="36.659999999999997"/>
    <n v="9.7100000000000009"/>
    <n v="0.1"/>
    <n v="0.76"/>
    <x v="30"/>
    <n v="69451.361580505501"/>
    <n v="9.5842878981097585E-2"/>
  </r>
  <r>
    <n v="32"/>
    <n v="9802"/>
    <n v="110.53"/>
    <n v="0.22"/>
    <n v="318.27"/>
    <n v="1698"/>
    <n v="2259"/>
    <n v="107.1"/>
    <n v="56.73"/>
    <n v="9.2899999999999991"/>
    <n v="0.11"/>
    <n v="0.65"/>
    <x v="31"/>
    <n v="85117.525958198457"/>
    <n v="0.11746218582231387"/>
  </r>
  <r>
    <n v="33"/>
    <n v="5070"/>
    <n v="168.71"/>
    <n v="0.37"/>
    <n v="168.6"/>
    <n v="4507"/>
    <n v="2296"/>
    <n v="162.96"/>
    <n v="44.06"/>
    <n v="5.19"/>
    <n v="0.19"/>
    <n v="0.73"/>
    <x v="32"/>
    <n v="48269.581520721287"/>
    <n v="6.6612022498595366E-2"/>
  </r>
  <r>
    <n v="34"/>
    <n v="32968.519999999997"/>
    <n v="62.62"/>
    <n v="0.09"/>
    <n v="958.34"/>
    <n v="2157"/>
    <n v="2687"/>
    <n v="62.18"/>
    <n v="100.87"/>
    <n v="13.42"/>
    <n v="7.0000000000000007E-2"/>
    <n v="0.45"/>
    <x v="33"/>
    <n v="240419.55912048905"/>
    <n v="0.33177899158627489"/>
  </r>
  <r>
    <n v="35"/>
    <n v="13918.84"/>
    <n v="48.89"/>
    <n v="0.19"/>
    <n v="438.31"/>
    <n v="4632"/>
    <n v="2539"/>
    <n v="48.37"/>
    <n v="52.94"/>
    <n v="12.69"/>
    <n v="0.08"/>
    <n v="0.73"/>
    <x v="34"/>
    <n v="111503.95900523997"/>
    <n v="0.15387546342723116"/>
  </r>
  <r>
    <n v="36"/>
    <n v="27918.799999999999"/>
    <n v="73.599999999999994"/>
    <n v="7.0000000000000007E-2"/>
    <n v="1025.77"/>
    <n v="826"/>
    <n v="2910"/>
    <n v="73.36"/>
    <n v="96.85"/>
    <n v="13.99"/>
    <n v="7.0000000000000007E-2"/>
    <n v="0.38"/>
    <x v="35"/>
    <n v="254812.36530984732"/>
    <n v="0.35164106412758928"/>
  </r>
  <r>
    <n v="37"/>
    <n v="3582.8"/>
    <n v="32.700000000000003"/>
    <n v="0.42"/>
    <n v="134.85"/>
    <n v="1439"/>
    <n v="2568"/>
    <n v="34"/>
    <n v="39.270000000000003"/>
    <n v="4.62"/>
    <n v="0.22"/>
    <n v="0.74"/>
    <x v="36"/>
    <n v="39521.769652910705"/>
    <n v="5.454004212101677E-2"/>
  </r>
  <r>
    <n v="38"/>
    <n v="16602.560000000001"/>
    <n v="87.91"/>
    <n v="0.13"/>
    <n v="587.65"/>
    <n v="4399"/>
    <n v="2570"/>
    <n v="90.76"/>
    <n v="53.22"/>
    <n v="15.62"/>
    <n v="0.06"/>
    <n v="0.64"/>
    <x v="37"/>
    <n v="145464.71696221505"/>
    <n v="0.20074130940785676"/>
  </r>
  <r>
    <n v="39"/>
    <n v="9869.6"/>
    <n v="156.79"/>
    <n v="0.18"/>
    <n v="360.5"/>
    <n v="5888"/>
    <n v="2693"/>
    <n v="154.36000000000001"/>
    <n v="46.2"/>
    <n v="11.8"/>
    <n v="0.08"/>
    <n v="0.66"/>
    <x v="38"/>
    <n v="92312.794152531496"/>
    <n v="0.12739165593049345"/>
  </r>
  <r>
    <n v="40"/>
    <n v="3920.8"/>
    <n v="67.739999999999995"/>
    <n v="0.76"/>
    <n v="98.66"/>
    <n v="5323"/>
    <n v="2771"/>
    <n v="71.569999999999993"/>
    <n v="50"/>
    <n v="2.0499999999999998"/>
    <n v="0.49"/>
    <n v="0.94"/>
    <x v="39"/>
    <n v="33742.857090522084"/>
    <n v="4.6565142784920473E-2"/>
  </r>
  <r>
    <n v="41"/>
    <n v="4529.2"/>
    <n v="11.91"/>
    <n v="0.34"/>
    <n v="163.96"/>
    <n v="4585"/>
    <n v="2759"/>
    <n v="14.7"/>
    <n v="46.19"/>
    <n v="5.42"/>
    <n v="0.18"/>
    <n v="0.66"/>
    <x v="40"/>
    <n v="47699.861546974418"/>
    <n v="6.5825808934824689E-2"/>
  </r>
  <r>
    <n v="42"/>
    <n v="3312.4"/>
    <n v="52.95"/>
    <n v="0.6"/>
    <n v="102.43"/>
    <n v="4787"/>
    <n v="2775"/>
    <n v="66.040000000000006"/>
    <n v="45.86"/>
    <n v="2.67"/>
    <n v="0.37"/>
    <n v="0.8"/>
    <x v="41"/>
    <n v="33658.874464910004"/>
    <n v="4.6449246761575802E-2"/>
  </r>
  <r>
    <n v="43"/>
    <n v="7841.6"/>
    <n v="22.9"/>
    <n v="0.24"/>
    <n v="281.43"/>
    <n v="5494"/>
    <n v="2872"/>
    <n v="27.51"/>
    <n v="41.08"/>
    <n v="8.69"/>
    <n v="0.12"/>
    <n v="0.77"/>
    <x v="42"/>
    <n v="73203.342124742892"/>
    <n v="0.10102061213214518"/>
  </r>
  <r>
    <n v="44"/>
    <n v="21713.119999999999"/>
    <n v="48.04"/>
    <n v="0.13"/>
    <n v="674.58"/>
    <n v="851"/>
    <n v="3045"/>
    <n v="49.06"/>
    <n v="61.89"/>
    <n v="17.07"/>
    <n v="0.06"/>
    <n v="0.59"/>
    <x v="43"/>
    <n v="167164.01157982511"/>
    <n v="0.23068633598015864"/>
  </r>
  <r>
    <n v="45"/>
    <n v="34347.56"/>
    <n v="177.8"/>
    <n v="0.08"/>
    <n v="1098.56"/>
    <n v="5923"/>
    <n v="2865"/>
    <n v="177.15"/>
    <n v="57.81"/>
    <n v="27.91"/>
    <n v="0.04"/>
    <n v="0.66"/>
    <x v="44"/>
    <n v="262472.94264608517"/>
    <n v="0.36221266085159753"/>
  </r>
  <r>
    <n v="46"/>
    <n v="11992.24"/>
    <n v="148.69"/>
    <n v="0.19"/>
    <n v="390.25"/>
    <n v="1529"/>
    <n v="2894"/>
    <n v="147.79"/>
    <n v="53.49"/>
    <n v="11.59"/>
    <n v="0.09"/>
    <n v="0.65"/>
    <x v="45"/>
    <n v="100720.13591650929"/>
    <n v="0.13899378756478281"/>
  </r>
  <r>
    <n v="47"/>
    <n v="45940.959999999999"/>
    <n v="77.05"/>
    <n v="0.06"/>
    <n v="1409.91"/>
    <n v="3642"/>
    <n v="3510"/>
    <n v="78.3"/>
    <n v="89.37"/>
    <n v="24.57"/>
    <n v="0.04"/>
    <n v="0.47"/>
    <x v="46"/>
    <n v="340306.67818295414"/>
    <n v="0.46962321589247669"/>
  </r>
  <r>
    <n v="48"/>
    <n v="3535.48"/>
    <n v="125.06"/>
    <n v="0.5"/>
    <n v="121.28"/>
    <n v="5495"/>
    <n v="3027"/>
    <n v="120.96"/>
    <n v="45.08"/>
    <n v="3.44"/>
    <n v="0.28999999999999998"/>
    <n v="0.8"/>
    <x v="47"/>
    <n v="37760.40431574906"/>
    <n v="5.2109357955733702E-2"/>
  </r>
  <r>
    <n v="49"/>
    <n v="14324.44"/>
    <n v="87.99"/>
    <n v="0.14000000000000001"/>
    <n v="508.7"/>
    <n v="552"/>
    <n v="3352"/>
    <n v="85.31"/>
    <n v="58.48"/>
    <n v="13.68"/>
    <n v="7.0000000000000007E-2"/>
    <n v="0.59"/>
    <x v="48"/>
    <n v="128738.55566125599"/>
    <n v="0.17765920681253325"/>
  </r>
  <r>
    <n v="50"/>
    <n v="17690.919999999998"/>
    <n v="169.6"/>
    <n v="0.16"/>
    <n v="524.26"/>
    <n v="4609"/>
    <n v="3185"/>
    <n v="167.69"/>
    <n v="54.87"/>
    <n v="13.98"/>
    <n v="7.0000000000000007E-2"/>
    <n v="0.69"/>
    <x v="49"/>
    <n v="131450.96748845725"/>
    <n v="0.18140233513407097"/>
  </r>
  <r>
    <n v="51"/>
    <n v="11694.8"/>
    <n v="59.17"/>
    <n v="0.27"/>
    <n v="327.33"/>
    <n v="5041"/>
    <n v="3303"/>
    <n v="59.97"/>
    <n v="50.4"/>
    <n v="8.49"/>
    <n v="0.12"/>
    <n v="0.77"/>
    <x v="50"/>
    <n v="85737.181547174128"/>
    <n v="0.11831731053510029"/>
  </r>
  <r>
    <n v="52"/>
    <n v="23098.92"/>
    <n v="96.28"/>
    <n v="0.08"/>
    <n v="913.05"/>
    <n v="1322"/>
    <n v="3216"/>
    <n v="96.38"/>
    <n v="54.62"/>
    <n v="25.03"/>
    <n v="0.04"/>
    <n v="0.53"/>
    <x v="51"/>
    <n v="219641.80358391971"/>
    <n v="0.30310568894580919"/>
  </r>
  <r>
    <n v="53"/>
    <n v="16541.72"/>
    <n v="119.81"/>
    <n v="0.1"/>
    <n v="649.24"/>
    <n v="4464"/>
    <n v="3227"/>
    <n v="120.57"/>
    <n v="46.14"/>
    <n v="22.58"/>
    <n v="0.04"/>
    <n v="0.61"/>
    <x v="52"/>
    <n v="157837.40053549877"/>
    <n v="0.21781561273898831"/>
  </r>
  <r>
    <n v="54"/>
    <n v="10619.96"/>
    <n v="177.2"/>
    <n v="0.25"/>
    <n v="323.07"/>
    <n v="1829"/>
    <n v="3243"/>
    <n v="176.31"/>
    <n v="49.82"/>
    <n v="9.24"/>
    <n v="0.11"/>
    <n v="0.76"/>
    <x v="53"/>
    <n v="84638.598012140326"/>
    <n v="0.11680126525675365"/>
  </r>
  <r>
    <n v="55"/>
    <n v="11694.8"/>
    <n v="14.35"/>
    <n v="0.23"/>
    <n v="345.02"/>
    <n v="2701"/>
    <n v="3321"/>
    <n v="15.29"/>
    <n v="50.66"/>
    <n v="9.4600000000000009"/>
    <n v="0.11"/>
    <n v="0.71"/>
    <x v="54"/>
    <n v="89811.473789706564"/>
    <n v="0.12393983382979505"/>
  </r>
  <r>
    <n v="56"/>
    <n v="14926.08"/>
    <n v="62.69"/>
    <n v="0.13"/>
    <n v="536.04"/>
    <n v="5904"/>
    <n v="3507"/>
    <n v="63.19"/>
    <n v="59.88"/>
    <n v="12.9"/>
    <n v="0.08"/>
    <n v="0.59"/>
    <x v="55"/>
    <n v="135261.96285069233"/>
    <n v="0.1866615087339554"/>
  </r>
  <r>
    <n v="57"/>
    <n v="4840.16"/>
    <n v="14.08"/>
    <n v="0.35"/>
    <n v="178.42"/>
    <n v="6146"/>
    <n v="3360"/>
    <n v="18.7"/>
    <n v="35.4"/>
    <n v="6.18"/>
    <n v="0.16"/>
    <n v="0.82"/>
    <x v="56"/>
    <n v="48532.87840101865"/>
    <n v="6.6975372193405727E-2"/>
  </r>
  <r>
    <n v="58"/>
    <n v="6198.92"/>
    <n v="97.99"/>
    <n v="0.28000000000000003"/>
    <n v="233.16"/>
    <n v="1235"/>
    <n v="3581"/>
    <n v="97.05"/>
    <n v="42.57"/>
    <n v="8.24"/>
    <n v="0.12"/>
    <n v="0.72"/>
    <x v="57"/>
    <n v="62585.214486544166"/>
    <n v="8.6367595991430943E-2"/>
  </r>
  <r>
    <n v="59"/>
    <n v="20219.16"/>
    <n v="116.83"/>
    <n v="0.19"/>
    <n v="522.29999999999995"/>
    <n v="6233"/>
    <n v="3721"/>
    <n v="118.22"/>
    <n v="52.17"/>
    <n v="12.66"/>
    <n v="0.08"/>
    <n v="0.8"/>
    <x v="58"/>
    <n v="130393.24036588336"/>
    <n v="0.17994267170491904"/>
  </r>
  <r>
    <n v="60"/>
    <n v="23024.560000000001"/>
    <n v="145.04"/>
    <n v="0.12"/>
    <n v="705.75"/>
    <n v="3474"/>
    <n v="3781"/>
    <n v="144.13999999999999"/>
    <n v="56.89"/>
    <n v="18.47"/>
    <n v="0.05"/>
    <n v="0.66"/>
    <x v="59"/>
    <n v="173104.07999136124"/>
    <n v="0.2388836303880785"/>
  </r>
  <r>
    <n v="61"/>
    <n v="7895.68"/>
    <n v="169.65"/>
    <n v="0.28999999999999998"/>
    <n v="249.34"/>
    <n v="5143"/>
    <n v="3939"/>
    <n v="168.57"/>
    <n v="48.6"/>
    <n v="7.45"/>
    <n v="0.13"/>
    <n v="0.77"/>
    <x v="60"/>
    <n v="67626.441823961723"/>
    <n v="9.3324489717067166E-2"/>
  </r>
  <r>
    <n v="62"/>
    <n v="3704.48"/>
    <n v="58.07"/>
    <n v="0.59"/>
    <n v="112.01"/>
    <n v="5449"/>
    <n v="4000"/>
    <n v="68.2"/>
    <n v="44.63"/>
    <n v="3.02"/>
    <n v="0.33"/>
    <n v="0.84"/>
    <x v="61"/>
    <n v="35554.158042912553"/>
    <n v="4.9064738099219324E-2"/>
  </r>
  <r>
    <n v="63"/>
    <n v="3974.88"/>
    <n v="140.24"/>
    <n v="0.48"/>
    <n v="134.85"/>
    <n v="430"/>
    <n v="4016"/>
    <n v="146"/>
    <n v="37.619999999999997"/>
    <n v="4.12"/>
    <n v="0.24"/>
    <n v="0.85"/>
    <x v="62"/>
    <n v="39147.252538694636"/>
    <n v="5.4023208503398597E-2"/>
  </r>
  <r>
    <n v="64"/>
    <n v="19563.439999999999"/>
    <n v="153.28"/>
    <n v="0.12"/>
    <n v="640.73"/>
    <n v="2912"/>
    <n v="4015"/>
    <n v="152.71"/>
    <n v="44.04"/>
    <n v="20.5"/>
    <n v="0.05"/>
    <n v="0.72"/>
    <x v="63"/>
    <n v="155429.1420010548"/>
    <n v="0.21449221596145562"/>
  </r>
  <r>
    <n v="65"/>
    <n v="7841.6"/>
    <n v="94.28"/>
    <n v="0.28999999999999998"/>
    <n v="253.82"/>
    <n v="3022"/>
    <n v="4141"/>
    <n v="96.47"/>
    <n v="46.87"/>
    <n v="7.74"/>
    <n v="0.13"/>
    <n v="0.7"/>
    <x v="64"/>
    <n v="68250.637014321852"/>
    <n v="9.4185879079764154E-2"/>
  </r>
  <r>
    <n v="66"/>
    <n v="16731"/>
    <n v="174.71"/>
    <n v="0.19"/>
    <n v="466.99"/>
    <n v="3200"/>
    <n v="4199"/>
    <n v="172.32"/>
    <n v="58.48"/>
    <n v="12.17"/>
    <n v="0.08"/>
    <n v="0.71"/>
    <x v="65"/>
    <n v="119271.21697401212"/>
    <n v="0.16459427942413671"/>
  </r>
  <r>
    <n v="67"/>
    <n v="22159.279999999999"/>
    <n v="125.34"/>
    <n v="0.18"/>
    <n v="557.64"/>
    <n v="5916"/>
    <n v="4200"/>
    <n v="125.32"/>
    <n v="58.3"/>
    <n v="13.49"/>
    <n v="7.0000000000000007E-2"/>
    <n v="0.73"/>
    <x v="66"/>
    <n v="139806.103836514"/>
    <n v="0.19293242329438931"/>
  </r>
  <r>
    <n v="68"/>
    <n v="14824.68"/>
    <n v="139.13999999999999"/>
    <n v="0.17"/>
    <n v="469.85"/>
    <n v="963"/>
    <n v="4209"/>
    <n v="138.81"/>
    <n v="51.35"/>
    <n v="14.27"/>
    <n v="7.0000000000000007E-2"/>
    <n v="0.64"/>
    <x v="67"/>
    <n v="118302.01207843477"/>
    <n v="0.16325677666823996"/>
  </r>
  <r>
    <n v="69"/>
    <n v="8199.8799999999992"/>
    <n v="130.27000000000001"/>
    <n v="0.21"/>
    <n v="317.26"/>
    <n v="3406"/>
    <n v="4286"/>
    <n v="130.35"/>
    <n v="41.07"/>
    <n v="11.47"/>
    <n v="0.09"/>
    <n v="0.72"/>
    <x v="68"/>
    <n v="81333.768204270003"/>
    <n v="0.1122406001218926"/>
  </r>
  <r>
    <n v="70"/>
    <n v="2852.72"/>
    <n v="141.16999999999999"/>
    <n v="0.4"/>
    <n v="132.57"/>
    <n v="3469"/>
    <n v="4335"/>
    <n v="138.18"/>
    <n v="31.02"/>
    <n v="5.32"/>
    <n v="0.19"/>
    <n v="0.79"/>
    <x v="69"/>
    <n v="37131.669524004494"/>
    <n v="5.1241703943126202E-2"/>
  </r>
  <r>
    <n v="71"/>
    <n v="21611.72"/>
    <n v="158.08000000000001"/>
    <n v="0.12"/>
    <n v="661.63"/>
    <n v="2864"/>
    <n v="4373"/>
    <n v="156.86000000000001"/>
    <n v="59.63"/>
    <n v="16.68"/>
    <n v="0.06"/>
    <n v="0.64"/>
    <x v="70"/>
    <n v="163711.64472696057"/>
    <n v="0.22592206972320558"/>
  </r>
  <r>
    <n v="72"/>
    <n v="22416.16"/>
    <n v="111.13"/>
    <n v="0.08"/>
    <n v="826.59"/>
    <n v="808"/>
    <n v="4452"/>
    <n v="111.4"/>
    <n v="57.73"/>
    <n v="23.2"/>
    <n v="0.04"/>
    <n v="0.54"/>
    <x v="71"/>
    <n v="200723.0148142775"/>
    <n v="0.27699776044370295"/>
  </r>
  <r>
    <n v="73"/>
    <n v="2670.2"/>
    <n v="58.4"/>
    <n v="0.56000000000000005"/>
    <n v="93.2"/>
    <n v="5886"/>
    <n v="4552"/>
    <n v="59.86"/>
    <n v="49.42"/>
    <n v="2.48"/>
    <n v="0.4"/>
    <n v="0.76"/>
    <x v="72"/>
    <n v="32371.897472422039"/>
    <n v="4.4673218511942413E-2"/>
  </r>
  <r>
    <n v="74"/>
    <n v="10309"/>
    <n v="137.34"/>
    <n v="0.23"/>
    <n v="347.52"/>
    <n v="932"/>
    <n v="4536"/>
    <n v="135.91"/>
    <n v="41.88"/>
    <n v="10.81"/>
    <n v="0.09"/>
    <n v="0.78"/>
    <x v="73"/>
    <n v="88386.038954993273"/>
    <n v="0.12197273375789071"/>
  </r>
  <r>
    <n v="75"/>
    <n v="4617.08"/>
    <n v="147.1"/>
    <n v="0.51"/>
    <n v="132.69999999999999"/>
    <n v="1607"/>
    <n v="4543"/>
    <n v="145.38"/>
    <n v="48.31"/>
    <n v="3.45"/>
    <n v="0.28999999999999998"/>
    <n v="0.79"/>
    <x v="74"/>
    <n v="41085.662329849336"/>
    <n v="5.669821401519208E-2"/>
  </r>
  <r>
    <n v="76"/>
    <n v="17021.68"/>
    <n v="132.35"/>
    <n v="0.18"/>
    <n v="502.88"/>
    <n v="5572"/>
    <n v="4611"/>
    <n v="131.44"/>
    <n v="60.41"/>
    <n v="12.02"/>
    <n v="0.08"/>
    <n v="0.66"/>
    <x v="75"/>
    <n v="127855.60319198295"/>
    <n v="0.17644073240493646"/>
  </r>
  <r>
    <n v="77"/>
    <n v="9119.24"/>
    <n v="3.16"/>
    <n v="0.19"/>
    <n v="346.98"/>
    <n v="3615"/>
    <n v="4793"/>
    <n v="4.7300000000000004"/>
    <n v="44.58"/>
    <n v="12.36"/>
    <n v="0.08"/>
    <n v="0.74"/>
    <x v="76"/>
    <n v="88876.315904512507"/>
    <n v="0.12264931594822726"/>
  </r>
  <r>
    <n v="78"/>
    <n v="16724.240000000002"/>
    <n v="152.63999999999999"/>
    <n v="0.14000000000000001"/>
    <n v="550.29999999999995"/>
    <n v="5380"/>
    <n v="4800"/>
    <n v="151.5"/>
    <n v="60.94"/>
    <n v="14.77"/>
    <n v="7.0000000000000007E-2"/>
    <n v="0.59"/>
    <x v="77"/>
    <n v="138739.29751117126"/>
    <n v="0.19146023056541633"/>
  </r>
  <r>
    <n v="79"/>
    <n v="11951.68"/>
    <n v="144.4"/>
    <n v="0.19"/>
    <n v="398.37"/>
    <n v="5192"/>
    <n v="4827"/>
    <n v="144.03"/>
    <n v="43.86"/>
    <n v="12.73"/>
    <n v="0.08"/>
    <n v="0.73"/>
    <x v="78"/>
    <n v="100377.39601198428"/>
    <n v="0.13852080649653831"/>
  </r>
  <r>
    <n v="80"/>
    <n v="28844.92"/>
    <n v="139.22999999999999"/>
    <n v="0.12"/>
    <n v="831.37"/>
    <n v="4090"/>
    <n v="4904"/>
    <n v="139.18"/>
    <n v="73.92"/>
    <n v="15.04"/>
    <n v="7.0000000000000007E-2"/>
    <n v="0.6"/>
    <x v="79"/>
    <n v="205482.78686585993"/>
    <n v="0.28356624587488671"/>
  </r>
  <r>
    <n v="81"/>
    <n v="13026.52"/>
    <n v="136.83000000000001"/>
    <n v="0.15"/>
    <n v="489.16"/>
    <n v="3642"/>
    <n v="4935"/>
    <n v="136.29"/>
    <n v="43.52"/>
    <n v="16.899999999999999"/>
    <n v="0.06"/>
    <n v="0.71"/>
    <x v="80"/>
    <n v="120907.74327310176"/>
    <n v="0.16685268571688042"/>
  </r>
  <r>
    <n v="82"/>
    <n v="7125.04"/>
    <n v="125.77"/>
    <n v="0.2"/>
    <n v="303.18"/>
    <n v="4135"/>
    <n v="5006"/>
    <n v="126.28"/>
    <n v="40.15"/>
    <n v="11.89"/>
    <n v="0.08"/>
    <n v="0.68"/>
    <x v="81"/>
    <n v="77929.067165942062"/>
    <n v="0.10754211268900003"/>
  </r>
  <r>
    <n v="83"/>
    <n v="27323.919999999998"/>
    <n v="158.62"/>
    <n v="0.09"/>
    <n v="878.55"/>
    <n v="3065"/>
    <n v="5096"/>
    <n v="159.74"/>
    <n v="67.05"/>
    <n v="20.03"/>
    <n v="0.05"/>
    <n v="0.53"/>
    <x v="82"/>
    <n v="214632.3534561932"/>
    <n v="0.29619264776954662"/>
  </r>
  <r>
    <n v="84"/>
    <n v="13168.48"/>
    <n v="128.56"/>
    <n v="0.18"/>
    <n v="436.51"/>
    <n v="1604"/>
    <n v="5318"/>
    <n v="128.71"/>
    <n v="51.48"/>
    <n v="12.95"/>
    <n v="0.08"/>
    <n v="0.64"/>
    <x v="83"/>
    <n v="110764.00397957671"/>
    <n v="0.15285432549181585"/>
  </r>
  <r>
    <n v="85"/>
    <n v="15250.56"/>
    <n v="160.04"/>
    <n v="0.18"/>
    <n v="459.21"/>
    <n v="2120"/>
    <n v="5391"/>
    <n v="159.1"/>
    <n v="62.03"/>
    <n v="11.69"/>
    <n v="0.09"/>
    <n v="0.63"/>
    <x v="84"/>
    <n v="118311.09128120364"/>
    <n v="0.16326930596806102"/>
  </r>
  <r>
    <n v="86"/>
    <n v="23822.240000000002"/>
    <n v="61.22"/>
    <n v="7.0000000000000007E-2"/>
    <n v="914.46"/>
    <n v="2696"/>
    <n v="5764"/>
    <n v="61.47"/>
    <n v="54.07"/>
    <n v="26.68"/>
    <n v="0.04"/>
    <n v="0.56000000000000005"/>
    <x v="85"/>
    <n v="219837.00644345055"/>
    <n v="0.30337506889196175"/>
  </r>
  <r>
    <n v="87"/>
    <n v="7861.88"/>
    <n v="119.34"/>
    <n v="0.23"/>
    <n v="289.39999999999998"/>
    <n v="3125"/>
    <n v="5479"/>
    <n v="121.41"/>
    <n v="44.59"/>
    <n v="9.35"/>
    <n v="0.11"/>
    <n v="0.69"/>
    <x v="86"/>
    <n v="75809.073319409872"/>
    <n v="0.10461652118078561"/>
  </r>
  <r>
    <n v="88"/>
    <n v="16832.400000000001"/>
    <n v="50.43"/>
    <n v="0.13"/>
    <n v="606.25"/>
    <n v="2177"/>
    <n v="5798"/>
    <n v="50.92"/>
    <n v="48.01"/>
    <n v="20.079999999999998"/>
    <n v="0.05"/>
    <n v="0.66"/>
    <x v="87"/>
    <n v="148503.9800890958"/>
    <n v="0.20493549252295218"/>
  </r>
  <r>
    <n v="89"/>
    <n v="4982.12"/>
    <n v="176.83"/>
    <n v="0.68"/>
    <n v="116.28"/>
    <n v="3655"/>
    <n v="5626"/>
    <n v="169.7"/>
    <n v="52.25"/>
    <n v="2.41"/>
    <n v="0.41"/>
    <n v="0.91"/>
    <x v="88"/>
    <n v="38252.951065960493"/>
    <n v="5.2789072471025475E-2"/>
  </r>
  <r>
    <n v="90"/>
    <n v="22700.080000000002"/>
    <n v="104.75"/>
    <n v="0.08"/>
    <n v="861.78"/>
    <n v="4175"/>
    <n v="5660"/>
    <n v="105.76"/>
    <n v="78.95"/>
    <n v="17.07"/>
    <n v="0.06"/>
    <n v="0.43"/>
    <x v="89"/>
    <n v="213526.96051908276"/>
    <n v="0.29466720551633419"/>
  </r>
  <r>
    <n v="91"/>
    <n v="18028.919999999998"/>
    <n v="108.64"/>
    <n v="0.15"/>
    <n v="551.70000000000005"/>
    <n v="4419"/>
    <n v="5687"/>
    <n v="108.69"/>
    <n v="45.22"/>
    <n v="16.37"/>
    <n v="0.06"/>
    <n v="0.77"/>
    <x v="90"/>
    <n v="135488.9429199142"/>
    <n v="0.1869747412294816"/>
  </r>
  <r>
    <n v="92"/>
    <n v="5462.08"/>
    <n v="59.49"/>
    <n v="0.34"/>
    <n v="190.44"/>
    <n v="2441"/>
    <n v="5876"/>
    <n v="57.83"/>
    <n v="38.340000000000003"/>
    <n v="6.29"/>
    <n v="0.16"/>
    <n v="0.8"/>
    <x v="91"/>
    <n v="51928.500236577711"/>
    <n v="7.1661330326477243E-2"/>
  </r>
  <r>
    <n v="93"/>
    <n v="6503.12"/>
    <n v="159.13999999999999"/>
    <n v="0.28000000000000003"/>
    <n v="214.4"/>
    <n v="2662"/>
    <n v="6063"/>
    <n v="165.96"/>
    <n v="50.2"/>
    <n v="6.67"/>
    <n v="0.15"/>
    <n v="0.65"/>
    <x v="92"/>
    <n v="60058.926316104837"/>
    <n v="8.2881318316224667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F88166-EFBA-437F-9C3C-41AAD8EF9B30}" name="PivotTable3" cacheId="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25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2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umFmtId="1" showAll="0"/>
    <pivotField dataField="1" numFmtId="166" showAll="0"/>
  </pivotFields>
  <rowFields count="1">
    <field x="12"/>
  </rowFields>
  <row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6">
    <format dxfId="412">
      <pivotArea type="all" dataOnly="0" outline="0" fieldPosition="0"/>
    </format>
    <format dxfId="411">
      <pivotArea outline="0" collapsedLevelsAreSubtotals="1" fieldPosition="0"/>
    </format>
    <format dxfId="410">
      <pivotArea field="12" type="button" dataOnly="0" labelOnly="1" outline="0" axis="axisRow" fieldPosition="0"/>
    </format>
    <format dxfId="409">
      <pivotArea dataOnly="0" labelOnly="1" fieldPosition="0">
        <references count="1">
          <reference field="12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408">
      <pivotArea dataOnly="0" labelOnly="1" grandRow="1" outline="0" fieldPosition="0"/>
    </format>
    <format dxfId="4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6">
      <pivotArea type="all" dataOnly="0" outline="0" fieldPosition="0"/>
    </format>
    <format dxfId="405">
      <pivotArea outline="0" collapsedLevelsAreSubtotals="1" fieldPosition="0"/>
    </format>
    <format dxfId="404">
      <pivotArea field="12" type="button" dataOnly="0" labelOnly="1" outline="0" axis="axisRow" fieldPosition="0"/>
    </format>
    <format dxfId="403">
      <pivotArea dataOnly="0" labelOnly="1" fieldPosition="0">
        <references count="1">
          <reference field="12" count="19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20"/>
          </reference>
        </references>
      </pivotArea>
    </format>
    <format dxfId="402">
      <pivotArea dataOnly="0" labelOnly="1" grandRow="1" outline="0" fieldPosition="0"/>
    </format>
    <format dxfId="4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99">
      <pivotArea dataOnly="0" grandRow="1" axis="axisRow" fieldPosition="0"/>
    </format>
    <format dxfId="398">
      <pivotArea field="12" type="button" dataOnly="0" labelOnly="1" outline="0" axis="axisRow" fieldPosition="0"/>
    </format>
    <format dxfId="3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B74323-2B3F-4FF8-B9F9-90EF0232E845}" name="PivotTable4" cacheId="9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23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2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umFmtId="1" showAll="0"/>
    <pivotField dataField="1" numFmtId="166" showAll="0"/>
  </pivotFields>
  <rowFields count="1">
    <field x="12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396">
      <pivotArea type="all" dataOnly="0" outline="0" fieldPosition="0"/>
    </format>
    <format dxfId="395">
      <pivotArea outline="0" collapsedLevelsAreSubtotals="1" fieldPosition="0"/>
    </format>
    <format dxfId="394">
      <pivotArea field="12" type="button" dataOnly="0" labelOnly="1" outline="0" axis="axisRow" fieldPosition="0"/>
    </format>
    <format dxfId="393">
      <pivotArea dataOnly="0" labelOnly="1" fieldPosition="0">
        <references count="1">
          <reference field="12" count="17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20"/>
          </reference>
        </references>
      </pivotArea>
    </format>
    <format dxfId="392">
      <pivotArea dataOnly="0" labelOnly="1" grandRow="1" outline="0" fieldPosition="0"/>
    </format>
    <format dxfId="39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0">
      <pivotArea type="all" dataOnly="0" outline="0" fieldPosition="0"/>
    </format>
    <format dxfId="389">
      <pivotArea outline="0" collapsedLevelsAreSubtotals="1" fieldPosition="0"/>
    </format>
    <format dxfId="388">
      <pivotArea field="12" type="button" dataOnly="0" labelOnly="1" outline="0" axis="axisRow" fieldPosition="0"/>
    </format>
    <format dxfId="387">
      <pivotArea dataOnly="0" labelOnly="1" fieldPosition="0">
        <references count="1">
          <reference field="12" count="17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20"/>
          </reference>
        </references>
      </pivotArea>
    </format>
    <format dxfId="386">
      <pivotArea dataOnly="0" labelOnly="1" grandRow="1" outline="0" fieldPosition="0"/>
    </format>
    <format dxfId="3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88">
      <pivotArea grandRow="1" outline="0" collapsedLevelsAreSubtotals="1" fieldPosition="0"/>
    </format>
    <format dxfId="287">
      <pivotArea dataOnly="0" labelOnly="1" grandRow="1" outline="0" fieldPosition="0"/>
    </format>
    <format dxfId="286">
      <pivotArea field="12" type="button" dataOnly="0" labelOnly="1" outline="0" axis="axisRow" fieldPosition="0"/>
    </format>
    <format dxfId="2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D8452D-41C6-4E89-BC84-5A08BFB2DA9F}" name="PivotTable5" cacheId="10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24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umFmtId="1" showAll="0"/>
    <pivotField dataField="1" numFmtId="166" showAll="0"/>
  </pivotFields>
  <rowFields count="1">
    <field x="12"/>
  </rowFields>
  <rowItems count="19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6">
    <format dxfId="284">
      <pivotArea type="all" dataOnly="0" outline="0" fieldPosition="0"/>
    </format>
    <format dxfId="277">
      <pivotArea outline="0" collapsedLevelsAreSubtotals="1" fieldPosition="0"/>
    </format>
    <format dxfId="276">
      <pivotArea field="12" type="button" dataOnly="0" labelOnly="1" outline="0" axis="axisRow" fieldPosition="0"/>
    </format>
    <format dxfId="275">
      <pivotArea dataOnly="0" labelOnly="1" fieldPosition="0">
        <references count="1">
          <reference field="12" count="1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</reference>
        </references>
      </pivotArea>
    </format>
    <format dxfId="274">
      <pivotArea dataOnly="0" labelOnly="1" grandRow="1" outline="0" fieldPosition="0"/>
    </format>
    <format dxfId="2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field="12" type="button" dataOnly="0" labelOnly="1" outline="0" axis="axisRow" fieldPosition="0"/>
    </format>
    <format dxfId="269">
      <pivotArea dataOnly="0" labelOnly="1" fieldPosition="0">
        <references count="1">
          <reference field="12" count="1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</reference>
        </references>
      </pivotArea>
    </format>
    <format dxfId="268">
      <pivotArea dataOnly="0" labelOnly="1" grandRow="1" outline="0" fieldPosition="0"/>
    </format>
    <format dxfId="2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56">
      <pivotArea dataOnly="0" grandRow="1" axis="axisRow" fieldPosition="0"/>
    </format>
    <format dxfId="155">
      <pivotArea field="12" type="button" dataOnly="0" labelOnly="1" outline="0" axis="axisRow" fieldPosition="0"/>
    </format>
    <format dxfId="1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CA6CE-CAC8-44C2-81BD-11C426A183FC}" name="PivotTable6" cacheId="1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5:S24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umFmtId="1" showAll="0"/>
    <pivotField dataField="1" numFmtId="166" showAll="0"/>
  </pivotFields>
  <rowFields count="1">
    <field x="12"/>
  </rowFields>
  <rowItems count="19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ength (µm)" fld="12" subtotal="count" baseField="12" baseItem="0"/>
    <dataField name="Sum of Mass (µg)" fld="14" baseField="0" baseItem="0" numFmtId="2"/>
  </dataFields>
  <formats count="17"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12" type="button" dataOnly="0" labelOnly="1" outline="0" axis="axisRow" fieldPosition="0"/>
    </format>
    <format dxfId="150">
      <pivotArea dataOnly="0" labelOnly="1" fieldPosition="0">
        <references count="1">
          <reference field="12" count="1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</reference>
        </references>
      </pivotArea>
    </format>
    <format dxfId="149">
      <pivotArea dataOnly="0" labelOnly="1" grandRow="1" outline="0" fieldPosition="0"/>
    </format>
    <format dxfId="1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field="12" type="button" dataOnly="0" labelOnly="1" outline="0" axis="axisRow" fieldPosition="0"/>
    </format>
    <format dxfId="144">
      <pivotArea dataOnly="0" labelOnly="1" fieldPosition="0">
        <references count="1">
          <reference field="12" count="18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  <x v="18"/>
            <x v="19"/>
            <x v="20"/>
          </reference>
        </references>
      </pivotArea>
    </format>
    <format dxfId="143">
      <pivotArea dataOnly="0" labelOnly="1" grandRow="1" outline="0" fieldPosition="0"/>
    </format>
    <format dxfId="1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1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148"/>
  <sheetViews>
    <sheetView tabSelected="1" zoomScale="85" zoomScaleNormal="85" workbookViewId="0">
      <selection activeCell="AA30" sqref="AA30"/>
    </sheetView>
  </sheetViews>
  <sheetFormatPr defaultColWidth="8.88671875" defaultRowHeight="13.8" x14ac:dyDescent="0.25"/>
  <cols>
    <col min="1" max="1" width="3.6640625" style="21" customWidth="1"/>
    <col min="2" max="2" width="16.5546875" style="21" customWidth="1"/>
    <col min="3" max="3" width="9.77734375" style="21" customWidth="1"/>
    <col min="4" max="11" width="8.88671875" style="21"/>
    <col min="12" max="12" width="11.6640625" style="21" customWidth="1"/>
    <col min="13" max="13" width="12" style="21" customWidth="1"/>
    <col min="14" max="14" width="11" style="21" customWidth="1"/>
    <col min="15" max="15" width="8.88671875" style="21"/>
    <col min="16" max="16" width="12.77734375" style="21" customWidth="1"/>
    <col min="17" max="17" width="11.6640625" style="21" customWidth="1"/>
    <col min="18" max="18" width="9.5546875" style="21" customWidth="1"/>
    <col min="19" max="23" width="8.88671875" style="21"/>
    <col min="24" max="24" width="11.21875" style="21" customWidth="1"/>
    <col min="25" max="16384" width="8.88671875" style="21"/>
  </cols>
  <sheetData>
    <row r="1" spans="2:25" s="4" customFormat="1" x14ac:dyDescent="0.25"/>
    <row r="2" spans="2:25" s="4" customFormat="1" ht="20.399999999999999" x14ac:dyDescent="0.35">
      <c r="B2" s="15" t="s">
        <v>63</v>
      </c>
    </row>
    <row r="3" spans="2:25" s="4" customFormat="1" ht="31.8" customHeight="1" x14ac:dyDescent="0.3">
      <c r="B3" s="14" t="s">
        <v>74</v>
      </c>
    </row>
    <row r="4" spans="2:25" s="4" customFormat="1" ht="18.600000000000001" customHeight="1" x14ac:dyDescent="0.3">
      <c r="B4" s="14" t="s">
        <v>62</v>
      </c>
      <c r="R4" s="5" t="s">
        <v>10</v>
      </c>
      <c r="V4" s="16" t="s">
        <v>31</v>
      </c>
    </row>
    <row r="5" spans="2:25" s="4" customFormat="1" ht="17.399999999999999" x14ac:dyDescent="0.3">
      <c r="B5" s="14" t="s">
        <v>77</v>
      </c>
    </row>
    <row r="6" spans="2:25" s="4" customFormat="1" ht="15" x14ac:dyDescent="0.25">
      <c r="B6" s="13" t="s">
        <v>54</v>
      </c>
    </row>
    <row r="7" spans="2:25" s="4" customFormat="1" ht="25.2" customHeight="1" x14ac:dyDescent="0.25"/>
    <row r="8" spans="2:25" x14ac:dyDescent="0.25">
      <c r="M8" s="22"/>
      <c r="N8" s="22"/>
      <c r="O8" s="22"/>
      <c r="P8" s="22"/>
    </row>
    <row r="9" spans="2:25" x14ac:dyDescent="0.25">
      <c r="B9" s="22"/>
      <c r="C9" s="32" t="s">
        <v>11</v>
      </c>
      <c r="D9" s="33"/>
      <c r="E9" s="34" t="s">
        <v>12</v>
      </c>
      <c r="F9" s="35"/>
      <c r="G9" s="32" t="s">
        <v>13</v>
      </c>
      <c r="H9" s="33"/>
      <c r="I9" s="34" t="s">
        <v>14</v>
      </c>
      <c r="J9" s="33"/>
      <c r="L9" s="36" t="s">
        <v>67</v>
      </c>
      <c r="M9" s="36"/>
      <c r="N9" s="36"/>
      <c r="O9" s="22"/>
      <c r="P9" s="36" t="s">
        <v>68</v>
      </c>
      <c r="Q9" s="36"/>
      <c r="R9" s="36"/>
      <c r="T9" s="36" t="s">
        <v>27</v>
      </c>
      <c r="U9" s="35"/>
      <c r="V9" s="36"/>
      <c r="W9" s="22"/>
      <c r="X9" s="21" t="s">
        <v>28</v>
      </c>
      <c r="Y9" s="49">
        <f>0.000039*10^4 - 0.005983*10^3 + 0.318997*10^2 + 0.077183*10 + 82.529985</f>
        <v>109.608515</v>
      </c>
    </row>
    <row r="10" spans="2:25" x14ac:dyDescent="0.25">
      <c r="B10" s="24" t="s">
        <v>32</v>
      </c>
      <c r="C10" s="22" t="s">
        <v>22</v>
      </c>
      <c r="D10" s="24" t="s">
        <v>23</v>
      </c>
      <c r="E10" s="22" t="s">
        <v>22</v>
      </c>
      <c r="F10" s="24" t="s">
        <v>23</v>
      </c>
      <c r="G10" s="22" t="s">
        <v>22</v>
      </c>
      <c r="H10" s="24" t="s">
        <v>23</v>
      </c>
      <c r="I10" s="23" t="s">
        <v>22</v>
      </c>
      <c r="J10" s="24" t="s">
        <v>23</v>
      </c>
      <c r="L10" s="22" t="s">
        <v>69</v>
      </c>
      <c r="M10" s="22" t="s">
        <v>70</v>
      </c>
      <c r="N10" s="22" t="s">
        <v>61</v>
      </c>
      <c r="P10" s="22" t="s">
        <v>71</v>
      </c>
      <c r="Q10" s="22" t="s">
        <v>72</v>
      </c>
      <c r="R10" s="22" t="s">
        <v>61</v>
      </c>
      <c r="T10" s="22" t="s">
        <v>33</v>
      </c>
      <c r="U10" s="22" t="s">
        <v>25</v>
      </c>
      <c r="V10" s="22" t="s">
        <v>26</v>
      </c>
      <c r="X10" s="21" t="s">
        <v>29</v>
      </c>
      <c r="Y10" s="49">
        <f>0.000039*50^4 - 0.005983*50^3 + 0.318997*50^2 + 0.077183*50 + 82.529985</f>
        <v>379.75663499999996</v>
      </c>
    </row>
    <row r="11" spans="2:25" x14ac:dyDescent="0.25">
      <c r="B11" s="25" t="s">
        <v>34</v>
      </c>
      <c r="C11" s="21">
        <v>4</v>
      </c>
      <c r="D11" s="26">
        <v>0.11550761505023056</v>
      </c>
      <c r="E11" s="27">
        <v>0</v>
      </c>
      <c r="F11" s="26">
        <v>0</v>
      </c>
      <c r="G11" s="21">
        <v>0</v>
      </c>
      <c r="H11" s="26">
        <v>0</v>
      </c>
      <c r="I11" s="21">
        <v>0</v>
      </c>
      <c r="J11" s="26">
        <v>0</v>
      </c>
      <c r="L11" s="27">
        <f>AVERAGE(I11,E11,G11,C11)</f>
        <v>1</v>
      </c>
      <c r="M11" s="27">
        <f>_xlfn.STDEV.P(I11,E11,G11,C11)</f>
        <v>1.7320508075688772</v>
      </c>
      <c r="N11" s="27">
        <f>M11/L11*100</f>
        <v>173.20508075688772</v>
      </c>
      <c r="P11" s="28">
        <f>AVERAGE(J11,F11,H11,D11)</f>
        <v>2.8876903762557641E-2</v>
      </c>
      <c r="Q11" s="28">
        <f>_xlfn.STDEV.P(J11,F11,H11,D11)</f>
        <v>5.0016264482026715E-2</v>
      </c>
      <c r="R11" s="27">
        <f>Q11/P11*100</f>
        <v>173.20508075688775</v>
      </c>
      <c r="T11" s="21">
        <v>75</v>
      </c>
      <c r="U11" s="29">
        <f>L11/$L$32*100</f>
        <v>0.6211180124223602</v>
      </c>
      <c r="V11" s="29">
        <f>U11</f>
        <v>0.6211180124223602</v>
      </c>
      <c r="X11" s="21" t="s">
        <v>30</v>
      </c>
      <c r="Y11" s="49">
        <f>0.000039*90^4 - 0.005983*90^3 + 0.318997*90^2 + 0.077183*90 + 82.529985</f>
        <v>870.53515499999958</v>
      </c>
    </row>
    <row r="12" spans="2:25" x14ac:dyDescent="0.25">
      <c r="B12" s="45" t="s">
        <v>35</v>
      </c>
      <c r="C12" s="41">
        <v>10</v>
      </c>
      <c r="D12" s="46">
        <v>0.4113243838251458</v>
      </c>
      <c r="E12" s="44">
        <v>6</v>
      </c>
      <c r="F12" s="46">
        <v>0.21445776038694775</v>
      </c>
      <c r="G12" s="41">
        <v>4</v>
      </c>
      <c r="H12" s="46">
        <v>0.1680053813004167</v>
      </c>
      <c r="I12" s="41">
        <v>8</v>
      </c>
      <c r="J12" s="46">
        <v>0.34782589233208056</v>
      </c>
      <c r="L12" s="44">
        <f t="shared" ref="L12:L30" si="0">AVERAGE(I12,E12,G12,C12)</f>
        <v>7</v>
      </c>
      <c r="M12" s="44">
        <f t="shared" ref="M12:M30" si="1">_xlfn.STDEV.P(I12,E12,G12,C12)</f>
        <v>2.2360679774997898</v>
      </c>
      <c r="N12" s="44">
        <f t="shared" ref="N12:N30" si="2">M12/L12*100</f>
        <v>31.943828249996997</v>
      </c>
      <c r="P12" s="43">
        <f t="shared" ref="P12:P30" si="3">AVERAGE(J12,F12,H12,D12)</f>
        <v>0.28540335446114773</v>
      </c>
      <c r="Q12" s="43">
        <f t="shared" ref="Q12:Q30" si="4">_xlfn.STDEV.P(J12,F12,H12,D12)</f>
        <v>9.8193992040151959E-2</v>
      </c>
      <c r="R12" s="44">
        <f t="shared" ref="R12:R30" si="5">Q12/P12*100</f>
        <v>34.405339147308176</v>
      </c>
      <c r="T12" s="41">
        <v>125</v>
      </c>
      <c r="U12" s="42">
        <f t="shared" ref="U12:U30" si="6">L12/$L$32*100</f>
        <v>4.3478260869565215</v>
      </c>
      <c r="V12" s="42">
        <f>V11+U12</f>
        <v>4.9689440993788816</v>
      </c>
    </row>
    <row r="13" spans="2:25" x14ac:dyDescent="0.25">
      <c r="B13" s="25" t="s">
        <v>36</v>
      </c>
      <c r="C13" s="21">
        <v>8</v>
      </c>
      <c r="D13" s="26">
        <v>0.44192719863805263</v>
      </c>
      <c r="E13" s="27">
        <v>14</v>
      </c>
      <c r="F13" s="26">
        <v>0.80937397448989246</v>
      </c>
      <c r="G13" s="21">
        <v>10</v>
      </c>
      <c r="H13" s="26">
        <v>0.57444960284526481</v>
      </c>
      <c r="I13" s="21">
        <v>22</v>
      </c>
      <c r="J13" s="26">
        <v>1.1701426335371143</v>
      </c>
      <c r="L13" s="27">
        <f t="shared" si="0"/>
        <v>13.5</v>
      </c>
      <c r="M13" s="27">
        <f t="shared" si="1"/>
        <v>5.3619026473818039</v>
      </c>
      <c r="N13" s="27">
        <f t="shared" si="2"/>
        <v>39.717797388013359</v>
      </c>
      <c r="P13" s="28">
        <f t="shared" si="3"/>
        <v>0.748973352377581</v>
      </c>
      <c r="Q13" s="28">
        <f t="shared" si="4"/>
        <v>0.27648131863701436</v>
      </c>
      <c r="R13" s="27">
        <f t="shared" si="5"/>
        <v>36.914707013185087</v>
      </c>
      <c r="T13" s="21">
        <v>175</v>
      </c>
      <c r="U13" s="29">
        <f t="shared" si="6"/>
        <v>8.3850931677018643</v>
      </c>
      <c r="V13" s="29">
        <f t="shared" ref="V13:V30" si="7">V12+U13</f>
        <v>13.354037267080745</v>
      </c>
      <c r="X13" s="30" t="s">
        <v>60</v>
      </c>
    </row>
    <row r="14" spans="2:25" x14ac:dyDescent="0.25">
      <c r="B14" s="45" t="s">
        <v>37</v>
      </c>
      <c r="C14" s="41">
        <v>18</v>
      </c>
      <c r="D14" s="46">
        <v>1.2735782682097663</v>
      </c>
      <c r="E14" s="44">
        <v>6</v>
      </c>
      <c r="F14" s="46">
        <v>0.42159840967840417</v>
      </c>
      <c r="G14" s="41">
        <v>16</v>
      </c>
      <c r="H14" s="46">
        <v>1.1340833086521416</v>
      </c>
      <c r="I14" s="41">
        <v>10</v>
      </c>
      <c r="J14" s="46">
        <v>0.69068391728511602</v>
      </c>
      <c r="L14" s="44">
        <f t="shared" si="0"/>
        <v>12.5</v>
      </c>
      <c r="M14" s="44">
        <f t="shared" si="1"/>
        <v>4.7696960070847281</v>
      </c>
      <c r="N14" s="44">
        <f t="shared" si="2"/>
        <v>38.157568056677825</v>
      </c>
      <c r="P14" s="43">
        <f t="shared" si="3"/>
        <v>0.87998597595635708</v>
      </c>
      <c r="Q14" s="43">
        <f t="shared" si="4"/>
        <v>0.34111390228917665</v>
      </c>
      <c r="R14" s="44">
        <f t="shared" si="5"/>
        <v>38.763561194081369</v>
      </c>
      <c r="T14" s="41">
        <v>225</v>
      </c>
      <c r="U14" s="42">
        <f t="shared" si="6"/>
        <v>7.7639751552795024</v>
      </c>
      <c r="V14" s="42">
        <f t="shared" si="7"/>
        <v>21.118012422360248</v>
      </c>
    </row>
    <row r="15" spans="2:25" x14ac:dyDescent="0.25">
      <c r="B15" s="25" t="s">
        <v>38</v>
      </c>
      <c r="C15" s="21">
        <v>8</v>
      </c>
      <c r="D15" s="26">
        <v>0.68701283243754918</v>
      </c>
      <c r="E15" s="27">
        <v>12</v>
      </c>
      <c r="F15" s="26">
        <v>1.0051129609441962</v>
      </c>
      <c r="G15" s="21">
        <v>12</v>
      </c>
      <c r="H15" s="26">
        <v>1.0174793798675694</v>
      </c>
      <c r="I15" s="21">
        <v>12</v>
      </c>
      <c r="J15" s="26">
        <v>1.0550610146807995</v>
      </c>
      <c r="L15" s="27">
        <f t="shared" si="0"/>
        <v>11</v>
      </c>
      <c r="M15" s="27">
        <f t="shared" si="1"/>
        <v>1.7320508075688772</v>
      </c>
      <c r="N15" s="27">
        <f t="shared" si="2"/>
        <v>15.745916432444337</v>
      </c>
      <c r="P15" s="28">
        <f t="shared" si="3"/>
        <v>0.94116654698252855</v>
      </c>
      <c r="Q15" s="28">
        <f t="shared" si="4"/>
        <v>0.1478841207760159</v>
      </c>
      <c r="R15" s="27">
        <f t="shared" si="5"/>
        <v>15.712853506124583</v>
      </c>
      <c r="T15" s="21">
        <v>275</v>
      </c>
      <c r="U15" s="29">
        <f t="shared" si="6"/>
        <v>6.8322981366459627</v>
      </c>
      <c r="V15" s="29">
        <f t="shared" si="7"/>
        <v>27.950310559006212</v>
      </c>
    </row>
    <row r="16" spans="2:25" x14ac:dyDescent="0.25">
      <c r="B16" s="45" t="s">
        <v>39</v>
      </c>
      <c r="C16" s="41">
        <v>12</v>
      </c>
      <c r="D16" s="46">
        <v>1.1910540349384415</v>
      </c>
      <c r="E16" s="44">
        <v>18</v>
      </c>
      <c r="F16" s="46">
        <v>1.8243600236930737</v>
      </c>
      <c r="G16" s="41">
        <v>14</v>
      </c>
      <c r="H16" s="46">
        <v>1.3692206783937273</v>
      </c>
      <c r="I16" s="41">
        <v>10</v>
      </c>
      <c r="J16" s="46">
        <v>1.0064160081255851</v>
      </c>
      <c r="L16" s="44">
        <f t="shared" si="0"/>
        <v>13.5</v>
      </c>
      <c r="M16" s="44">
        <f t="shared" si="1"/>
        <v>2.9580398915498081</v>
      </c>
      <c r="N16" s="44">
        <f t="shared" si="2"/>
        <v>21.911406604072653</v>
      </c>
      <c r="P16" s="43">
        <f t="shared" si="3"/>
        <v>1.347762686287707</v>
      </c>
      <c r="Q16" s="43">
        <f t="shared" si="4"/>
        <v>0.30359538186010304</v>
      </c>
      <c r="R16" s="44">
        <f t="shared" si="5"/>
        <v>22.525878253561807</v>
      </c>
      <c r="T16" s="41">
        <v>325</v>
      </c>
      <c r="U16" s="42">
        <f t="shared" si="6"/>
        <v>8.3850931677018643</v>
      </c>
      <c r="V16" s="42">
        <f t="shared" si="7"/>
        <v>36.33540372670808</v>
      </c>
    </row>
    <row r="17" spans="2:22" x14ac:dyDescent="0.25">
      <c r="B17" s="25" t="s">
        <v>40</v>
      </c>
      <c r="C17" s="21">
        <v>2</v>
      </c>
      <c r="D17" s="26">
        <v>0.24251712733618211</v>
      </c>
      <c r="E17" s="27">
        <v>12</v>
      </c>
      <c r="F17" s="26">
        <v>1.4077294813937145</v>
      </c>
      <c r="G17" s="21">
        <v>22</v>
      </c>
      <c r="H17" s="26">
        <v>2.5755604591138463</v>
      </c>
      <c r="I17" s="21">
        <v>24</v>
      </c>
      <c r="J17" s="26">
        <v>2.8309827652657056</v>
      </c>
      <c r="L17" s="27">
        <f t="shared" si="0"/>
        <v>15</v>
      </c>
      <c r="M17" s="27">
        <f t="shared" si="1"/>
        <v>8.7749643873921226</v>
      </c>
      <c r="N17" s="27">
        <f t="shared" si="2"/>
        <v>58.499762582614146</v>
      </c>
      <c r="P17" s="28">
        <f t="shared" si="3"/>
        <v>1.7641974582773621</v>
      </c>
      <c r="Q17" s="28">
        <f t="shared" si="4"/>
        <v>1.0294320349650794</v>
      </c>
      <c r="R17" s="27">
        <f t="shared" si="5"/>
        <v>58.351293396049954</v>
      </c>
      <c r="T17" s="21">
        <v>375</v>
      </c>
      <c r="U17" s="29">
        <f t="shared" si="6"/>
        <v>9.316770186335404</v>
      </c>
      <c r="V17" s="29">
        <f t="shared" si="7"/>
        <v>45.652173913043484</v>
      </c>
    </row>
    <row r="18" spans="2:22" x14ac:dyDescent="0.25">
      <c r="B18" s="45" t="s">
        <v>41</v>
      </c>
      <c r="C18" s="41">
        <v>10</v>
      </c>
      <c r="D18" s="46">
        <v>1.3524126226837927</v>
      </c>
      <c r="E18" s="44">
        <v>12</v>
      </c>
      <c r="F18" s="46">
        <v>1.5872868771291366</v>
      </c>
      <c r="G18" s="41">
        <v>10</v>
      </c>
      <c r="H18" s="46">
        <v>1.3438049937067338</v>
      </c>
      <c r="I18" s="41">
        <v>14</v>
      </c>
      <c r="J18" s="46">
        <v>1.8626182406966405</v>
      </c>
      <c r="L18" s="44">
        <f t="shared" si="0"/>
        <v>11.5</v>
      </c>
      <c r="M18" s="44">
        <f t="shared" si="1"/>
        <v>1.6583123951776999</v>
      </c>
      <c r="N18" s="44">
        <f t="shared" si="2"/>
        <v>14.420107784153913</v>
      </c>
      <c r="P18" s="43">
        <f t="shared" si="3"/>
        <v>1.5365306835540757</v>
      </c>
      <c r="Q18" s="43">
        <f t="shared" si="4"/>
        <v>0.21210371164550751</v>
      </c>
      <c r="R18" s="44">
        <f t="shared" si="5"/>
        <v>13.804066128695885</v>
      </c>
      <c r="T18" s="41">
        <v>425</v>
      </c>
      <c r="U18" s="42">
        <f t="shared" si="6"/>
        <v>7.1428571428571423</v>
      </c>
      <c r="V18" s="42">
        <f t="shared" si="7"/>
        <v>52.795031055900623</v>
      </c>
    </row>
    <row r="19" spans="2:22" x14ac:dyDescent="0.25">
      <c r="B19" s="25" t="s">
        <v>42</v>
      </c>
      <c r="C19" s="21">
        <v>8</v>
      </c>
      <c r="D19" s="26">
        <v>1.1906343033944362</v>
      </c>
      <c r="E19" s="27">
        <v>4</v>
      </c>
      <c r="F19" s="26">
        <v>0.59620673198451257</v>
      </c>
      <c r="G19" s="21">
        <v>4</v>
      </c>
      <c r="H19" s="26">
        <v>0.59141427480296205</v>
      </c>
      <c r="I19" s="21">
        <v>6</v>
      </c>
      <c r="J19" s="26">
        <v>0.9255832303301017</v>
      </c>
      <c r="L19" s="27">
        <f t="shared" si="0"/>
        <v>5.5</v>
      </c>
      <c r="M19" s="27">
        <f t="shared" si="1"/>
        <v>1.6583123951776999</v>
      </c>
      <c r="N19" s="27">
        <f t="shared" si="2"/>
        <v>30.151134457776362</v>
      </c>
      <c r="P19" s="28">
        <f t="shared" si="3"/>
        <v>0.82595963512800319</v>
      </c>
      <c r="Q19" s="28">
        <f t="shared" si="4"/>
        <v>0.25035494650050844</v>
      </c>
      <c r="R19" s="27">
        <f t="shared" si="5"/>
        <v>30.310796781456474</v>
      </c>
      <c r="T19" s="21">
        <v>475</v>
      </c>
      <c r="U19" s="29">
        <f t="shared" si="6"/>
        <v>3.4161490683229814</v>
      </c>
      <c r="V19" s="29">
        <f t="shared" si="7"/>
        <v>56.211180124223603</v>
      </c>
    </row>
    <row r="20" spans="2:22" x14ac:dyDescent="0.25">
      <c r="B20" s="45" t="s">
        <v>43</v>
      </c>
      <c r="C20" s="41">
        <v>2</v>
      </c>
      <c r="D20" s="46">
        <v>0.32567409024846977</v>
      </c>
      <c r="E20" s="44">
        <v>8</v>
      </c>
      <c r="F20" s="46">
        <v>1.3091238918020762</v>
      </c>
      <c r="G20" s="41">
        <v>18</v>
      </c>
      <c r="H20" s="46">
        <v>2.9839843100304191</v>
      </c>
      <c r="I20" s="41">
        <v>10</v>
      </c>
      <c r="J20" s="46">
        <v>1.6292036496804485</v>
      </c>
      <c r="L20" s="44">
        <f t="shared" si="0"/>
        <v>9.5</v>
      </c>
      <c r="M20" s="44">
        <f t="shared" si="1"/>
        <v>5.7227615711297988</v>
      </c>
      <c r="N20" s="44">
        <f t="shared" si="2"/>
        <v>60.239595485576828</v>
      </c>
      <c r="P20" s="43">
        <f t="shared" si="3"/>
        <v>1.5619964854403534</v>
      </c>
      <c r="Q20" s="43">
        <f t="shared" si="4"/>
        <v>0.95118397138433841</v>
      </c>
      <c r="R20" s="44">
        <f t="shared" si="5"/>
        <v>60.895397668976415</v>
      </c>
      <c r="T20" s="41">
        <v>525</v>
      </c>
      <c r="U20" s="42">
        <f t="shared" si="6"/>
        <v>5.9006211180124222</v>
      </c>
      <c r="V20" s="42">
        <f t="shared" si="7"/>
        <v>62.111801242236027</v>
      </c>
    </row>
    <row r="21" spans="2:22" x14ac:dyDescent="0.25">
      <c r="B21" s="25" t="s">
        <v>44</v>
      </c>
      <c r="C21" s="21">
        <v>4</v>
      </c>
      <c r="D21" s="26">
        <v>0.73234383919009671</v>
      </c>
      <c r="E21" s="27">
        <v>10</v>
      </c>
      <c r="F21" s="26">
        <v>1.7941268232248879</v>
      </c>
      <c r="G21" s="21">
        <v>8</v>
      </c>
      <c r="H21" s="26">
        <v>1.4386893812515213</v>
      </c>
      <c r="I21" s="21">
        <v>16</v>
      </c>
      <c r="J21" s="26">
        <v>2.8860427733292959</v>
      </c>
      <c r="L21" s="27">
        <f t="shared" si="0"/>
        <v>9.5</v>
      </c>
      <c r="M21" s="27">
        <f t="shared" si="1"/>
        <v>4.3301270189221936</v>
      </c>
      <c r="N21" s="27">
        <f t="shared" si="2"/>
        <v>45.580284409707303</v>
      </c>
      <c r="P21" s="28">
        <f t="shared" si="3"/>
        <v>1.7128007042489504</v>
      </c>
      <c r="Q21" s="28">
        <f t="shared" si="4"/>
        <v>0.77774410507635117</v>
      </c>
      <c r="R21" s="27">
        <f t="shared" si="5"/>
        <v>45.407740850818122</v>
      </c>
      <c r="T21" s="21">
        <v>575</v>
      </c>
      <c r="U21" s="29">
        <f t="shared" si="6"/>
        <v>5.9006211180124222</v>
      </c>
      <c r="V21" s="29">
        <f t="shared" si="7"/>
        <v>68.012422360248451</v>
      </c>
    </row>
    <row r="22" spans="2:22" x14ac:dyDescent="0.25">
      <c r="B22" s="45" t="s">
        <v>45</v>
      </c>
      <c r="C22" s="41">
        <v>10</v>
      </c>
      <c r="D22" s="46">
        <v>1.9704391303066584</v>
      </c>
      <c r="E22" s="44">
        <v>8</v>
      </c>
      <c r="F22" s="46">
        <v>1.5816236336100231</v>
      </c>
      <c r="G22" s="41">
        <v>10</v>
      </c>
      <c r="H22" s="46">
        <v>1.9237486945235274</v>
      </c>
      <c r="I22" s="41">
        <v>6</v>
      </c>
      <c r="J22" s="46">
        <v>1.1702679265353249</v>
      </c>
      <c r="L22" s="44">
        <f t="shared" si="0"/>
        <v>8.5</v>
      </c>
      <c r="M22" s="44">
        <f t="shared" si="1"/>
        <v>1.6583123951776999</v>
      </c>
      <c r="N22" s="44">
        <f t="shared" si="2"/>
        <v>19.509557590325883</v>
      </c>
      <c r="P22" s="43">
        <f t="shared" si="3"/>
        <v>1.6615198462438836</v>
      </c>
      <c r="Q22" s="43">
        <f t="shared" si="4"/>
        <v>0.32089988561329508</v>
      </c>
      <c r="R22" s="44">
        <f t="shared" si="5"/>
        <v>19.313635424743055</v>
      </c>
      <c r="T22" s="41">
        <v>625</v>
      </c>
      <c r="U22" s="42">
        <f t="shared" si="6"/>
        <v>5.2795031055900621</v>
      </c>
      <c r="V22" s="42">
        <f t="shared" si="7"/>
        <v>73.291925465838517</v>
      </c>
    </row>
    <row r="23" spans="2:22" x14ac:dyDescent="0.25">
      <c r="B23" s="25" t="s">
        <v>46</v>
      </c>
      <c r="C23" s="21">
        <v>10</v>
      </c>
      <c r="D23" s="26">
        <v>2.0980563136339305</v>
      </c>
      <c r="E23" s="27">
        <v>10</v>
      </c>
      <c r="F23" s="26">
        <v>2.1091196853759149</v>
      </c>
      <c r="G23" s="21">
        <v>8</v>
      </c>
      <c r="H23" s="26">
        <v>1.6841759526452913</v>
      </c>
      <c r="I23" s="21">
        <v>8</v>
      </c>
      <c r="J23" s="26">
        <v>1.6873020129506426</v>
      </c>
      <c r="L23" s="27">
        <f t="shared" si="0"/>
        <v>9</v>
      </c>
      <c r="M23" s="27">
        <f t="shared" si="1"/>
        <v>1</v>
      </c>
      <c r="N23" s="27">
        <f t="shared" si="2"/>
        <v>11.111111111111111</v>
      </c>
      <c r="P23" s="28">
        <f t="shared" si="3"/>
        <v>1.8946634911514448</v>
      </c>
      <c r="Q23" s="28">
        <f t="shared" si="4"/>
        <v>0.20896404354974318</v>
      </c>
      <c r="R23" s="27">
        <f t="shared" si="5"/>
        <v>11.029084823012521</v>
      </c>
      <c r="T23" s="21">
        <v>675</v>
      </c>
      <c r="U23" s="29">
        <f t="shared" si="6"/>
        <v>5.5900621118012426</v>
      </c>
      <c r="V23" s="29">
        <f t="shared" si="7"/>
        <v>78.881987577639762</v>
      </c>
    </row>
    <row r="24" spans="2:22" x14ac:dyDescent="0.25">
      <c r="B24" s="45" t="s">
        <v>47</v>
      </c>
      <c r="C24" s="41">
        <v>6</v>
      </c>
      <c r="D24" s="46">
        <v>1.3842245149294308</v>
      </c>
      <c r="E24" s="44">
        <v>2</v>
      </c>
      <c r="F24" s="46">
        <v>0.44820437784839712</v>
      </c>
      <c r="G24" s="41">
        <v>4</v>
      </c>
      <c r="H24" s="46">
        <v>0.920621627600967</v>
      </c>
      <c r="I24" s="41">
        <v>8</v>
      </c>
      <c r="J24" s="46">
        <v>1.8364507980203839</v>
      </c>
      <c r="L24" s="44">
        <f>AVERAGE(I24,E24,G24,C25)</f>
        <v>5</v>
      </c>
      <c r="M24" s="44">
        <f>_xlfn.STDEV.P(I24,E24,G24,C25)</f>
        <v>2.2360679774997898</v>
      </c>
      <c r="N24" s="44">
        <f t="shared" si="2"/>
        <v>44.721359549995796</v>
      </c>
      <c r="P24" s="43">
        <f>AVERAGE(J24,F24,H24,D25)</f>
        <v>1.1721614169707806</v>
      </c>
      <c r="Q24" s="43">
        <f>_xlfn.STDEV.P(J24,F24,H24,D25)</f>
        <v>0.53045181620248461</v>
      </c>
      <c r="R24" s="44">
        <f t="shared" si="5"/>
        <v>45.254161118298228</v>
      </c>
      <c r="T24" s="41">
        <v>725</v>
      </c>
      <c r="U24" s="42">
        <f t="shared" si="6"/>
        <v>3.1055900621118013</v>
      </c>
      <c r="V24" s="42">
        <f t="shared" si="7"/>
        <v>81.987577639751564</v>
      </c>
    </row>
    <row r="25" spans="2:22" x14ac:dyDescent="0.25">
      <c r="B25" s="25" t="s">
        <v>48</v>
      </c>
      <c r="C25" s="21">
        <v>6</v>
      </c>
      <c r="D25" s="26">
        <v>1.4833688644133742</v>
      </c>
      <c r="E25" s="27">
        <v>2</v>
      </c>
      <c r="F25" s="26">
        <v>0.48940071565999904</v>
      </c>
      <c r="G25" s="21">
        <v>4</v>
      </c>
      <c r="H25" s="26">
        <v>0.976828066598183</v>
      </c>
      <c r="I25" s="21">
        <v>4</v>
      </c>
      <c r="J25" s="26">
        <v>0.94844920250351206</v>
      </c>
      <c r="L25" s="27">
        <f>AVERAGE(I25,E25,G25,C26)</f>
        <v>4.5</v>
      </c>
      <c r="M25" s="27">
        <f>_xlfn.STDEV.P(I25,E25,G25,C26)</f>
        <v>2.179449471770337</v>
      </c>
      <c r="N25" s="27">
        <f t="shared" si="2"/>
        <v>48.432210483785262</v>
      </c>
      <c r="P25" s="28">
        <f>AVERAGE(J25,F25,H25,D26)</f>
        <v>1.1219612110752788</v>
      </c>
      <c r="Q25" s="28">
        <f>_xlfn.STDEV.P(J25,F25,H25,D26)</f>
        <v>0.58225746297804848</v>
      </c>
      <c r="R25" s="27">
        <f t="shared" si="5"/>
        <v>51.896398666048135</v>
      </c>
      <c r="T25" s="21">
        <v>775</v>
      </c>
      <c r="U25" s="29">
        <f t="shared" si="6"/>
        <v>2.7950310559006213</v>
      </c>
      <c r="V25" s="29">
        <f t="shared" si="7"/>
        <v>84.782608695652186</v>
      </c>
    </row>
    <row r="26" spans="2:22" x14ac:dyDescent="0.25">
      <c r="B26" s="45" t="s">
        <v>49</v>
      </c>
      <c r="C26" s="41">
        <v>8</v>
      </c>
      <c r="D26" s="46">
        <v>2.0731668595394215</v>
      </c>
      <c r="E26" s="44">
        <v>4</v>
      </c>
      <c r="F26" s="46">
        <v>1.0393618020050277</v>
      </c>
      <c r="G26" s="41">
        <v>10</v>
      </c>
      <c r="H26" s="46">
        <v>2.5859347193656728</v>
      </c>
      <c r="I26" s="41"/>
      <c r="J26" s="46"/>
      <c r="L26" s="44">
        <f>AVERAGE(I26,E26,G26,C27)</f>
        <v>5.333333333333333</v>
      </c>
      <c r="M26" s="44">
        <f>_xlfn.STDEV.P(I26,E26,G26,C27)</f>
        <v>3.39934634239519</v>
      </c>
      <c r="N26" s="44">
        <f t="shared" si="2"/>
        <v>63.737743919909818</v>
      </c>
      <c r="P26" s="43">
        <f>AVERAGE(J26,F26,H26,D27)</f>
        <v>1.3875238972156396</v>
      </c>
      <c r="Q26" s="43">
        <f>_xlfn.STDEV.P(J26,F26,H26,D27)</f>
        <v>0.8718425394626157</v>
      </c>
      <c r="R26" s="44">
        <f t="shared" si="5"/>
        <v>62.834416128770989</v>
      </c>
      <c r="T26" s="41">
        <v>825</v>
      </c>
      <c r="U26" s="42">
        <f t="shared" si="6"/>
        <v>3.3126293995859211</v>
      </c>
      <c r="V26" s="42">
        <f t="shared" si="7"/>
        <v>88.095238095238102</v>
      </c>
    </row>
    <row r="27" spans="2:22" x14ac:dyDescent="0.25">
      <c r="B27" s="25" t="s">
        <v>50</v>
      </c>
      <c r="C27" s="21">
        <v>2</v>
      </c>
      <c r="D27" s="26">
        <v>0.53727517027621885</v>
      </c>
      <c r="E27" s="27">
        <v>4</v>
      </c>
      <c r="F27" s="26">
        <v>1.0937452278782815</v>
      </c>
      <c r="G27" s="21">
        <v>2</v>
      </c>
      <c r="H27" s="26">
        <v>0.55147713162337542</v>
      </c>
      <c r="I27" s="21">
        <v>4</v>
      </c>
      <c r="J27" s="26">
        <v>1.1098015255989528</v>
      </c>
      <c r="L27" s="27">
        <f>AVERAGE(I27,E27,G27,C28)</f>
        <v>4.5</v>
      </c>
      <c r="M27" s="27">
        <f>_xlfn.STDEV.P(I27,E27,G27,C28)</f>
        <v>2.179449471770337</v>
      </c>
      <c r="N27" s="27">
        <f t="shared" si="2"/>
        <v>48.432210483785262</v>
      </c>
      <c r="P27" s="28">
        <f>AVERAGE(J27,F27,H27,D28)</f>
        <v>1.2717082702114753</v>
      </c>
      <c r="Q27" s="28">
        <f>_xlfn.STDEV.P(J27,F27,H27,D28)</f>
        <v>0.65200297232778637</v>
      </c>
      <c r="R27" s="27">
        <f t="shared" ref="R27" si="8">Q27/P27*100</f>
        <v>51.269853912278428</v>
      </c>
      <c r="T27" s="21">
        <v>875</v>
      </c>
      <c r="U27" s="29">
        <f t="shared" si="6"/>
        <v>2.7950310559006213</v>
      </c>
      <c r="V27" s="29">
        <f t="shared" si="7"/>
        <v>90.890269151138725</v>
      </c>
    </row>
    <row r="28" spans="2:22" x14ac:dyDescent="0.25">
      <c r="B28" s="45" t="s">
        <v>53</v>
      </c>
      <c r="C28" s="41">
        <v>8</v>
      </c>
      <c r="D28" s="46">
        <v>2.3318091957452909</v>
      </c>
      <c r="E28" s="44">
        <v>0</v>
      </c>
      <c r="F28" s="46">
        <v>0</v>
      </c>
      <c r="G28" s="41">
        <v>0</v>
      </c>
      <c r="H28" s="46">
        <v>0</v>
      </c>
      <c r="I28" s="41">
        <v>8</v>
      </c>
      <c r="J28" s="46">
        <v>2.3169745047571713</v>
      </c>
      <c r="L28" s="44">
        <f t="shared" si="0"/>
        <v>4</v>
      </c>
      <c r="M28" s="44">
        <f t="shared" si="1"/>
        <v>4</v>
      </c>
      <c r="N28" s="44">
        <f t="shared" si="2"/>
        <v>100</v>
      </c>
      <c r="P28" s="43">
        <f t="shared" si="3"/>
        <v>1.1621959251256155</v>
      </c>
      <c r="Q28" s="43">
        <f t="shared" si="4"/>
        <v>1.1622077597769145</v>
      </c>
      <c r="R28" s="44">
        <f>Q28/P28*100</f>
        <v>100.00101830087709</v>
      </c>
      <c r="T28" s="41">
        <v>925</v>
      </c>
      <c r="U28" s="42">
        <f t="shared" si="6"/>
        <v>2.4844720496894408</v>
      </c>
      <c r="V28" s="42">
        <f t="shared" si="7"/>
        <v>93.374741200828169</v>
      </c>
    </row>
    <row r="29" spans="2:22" x14ac:dyDescent="0.25">
      <c r="B29" s="25" t="s">
        <v>51</v>
      </c>
      <c r="C29" s="21">
        <v>0</v>
      </c>
      <c r="D29" s="26">
        <v>0</v>
      </c>
      <c r="E29" s="27">
        <v>0</v>
      </c>
      <c r="F29" s="26">
        <v>0</v>
      </c>
      <c r="G29" s="21">
        <v>6</v>
      </c>
      <c r="H29" s="26">
        <v>1.8575814621685791</v>
      </c>
      <c r="I29" s="21">
        <v>4</v>
      </c>
      <c r="J29" s="26">
        <v>1.2129615156755418</v>
      </c>
      <c r="L29" s="27">
        <f t="shared" si="0"/>
        <v>2.5</v>
      </c>
      <c r="M29" s="27">
        <f t="shared" si="1"/>
        <v>2.598076211353316</v>
      </c>
      <c r="N29" s="27">
        <f t="shared" si="2"/>
        <v>103.92304845413265</v>
      </c>
      <c r="P29" s="28">
        <f t="shared" si="3"/>
        <v>0.76763574446103022</v>
      </c>
      <c r="Q29" s="28">
        <f t="shared" si="4"/>
        <v>0.80075370470658835</v>
      </c>
      <c r="R29" s="27">
        <f t="shared" si="5"/>
        <v>104.31428063173516</v>
      </c>
      <c r="T29" s="21">
        <v>975</v>
      </c>
      <c r="U29" s="29">
        <f t="shared" si="6"/>
        <v>1.5527950310559007</v>
      </c>
      <c r="V29" s="29">
        <f t="shared" si="7"/>
        <v>94.927536231884062</v>
      </c>
    </row>
    <row r="30" spans="2:22" x14ac:dyDescent="0.25">
      <c r="B30" s="47" t="s">
        <v>52</v>
      </c>
      <c r="C30" s="41">
        <v>8</v>
      </c>
      <c r="D30" s="46">
        <v>2.8887616313904636</v>
      </c>
      <c r="E30" s="44">
        <v>10</v>
      </c>
      <c r="F30" s="46">
        <v>3.5897321038286596</v>
      </c>
      <c r="G30" s="41">
        <v>10</v>
      </c>
      <c r="H30" s="46">
        <v>3.778755385578882</v>
      </c>
      <c r="I30" s="48">
        <v>12</v>
      </c>
      <c r="J30" s="46">
        <v>4.534510221484604</v>
      </c>
      <c r="L30" s="44">
        <f t="shared" si="0"/>
        <v>10</v>
      </c>
      <c r="M30" s="44">
        <f t="shared" si="1"/>
        <v>1.4142135623730951</v>
      </c>
      <c r="N30" s="44">
        <f t="shared" si="2"/>
        <v>14.142135623730951</v>
      </c>
      <c r="P30" s="43">
        <f t="shared" si="3"/>
        <v>3.6979398355706521</v>
      </c>
      <c r="Q30" s="43">
        <f t="shared" si="4"/>
        <v>0.58584542394738881</v>
      </c>
      <c r="R30" s="44">
        <f t="shared" si="5"/>
        <v>15.842481219194399</v>
      </c>
      <c r="T30" s="50">
        <v>1000</v>
      </c>
      <c r="U30" s="42">
        <f t="shared" si="6"/>
        <v>6.2111801242236027</v>
      </c>
      <c r="V30" s="42">
        <f t="shared" si="7"/>
        <v>101.13871635610766</v>
      </c>
    </row>
    <row r="31" spans="2:22" x14ac:dyDescent="0.25">
      <c r="I31" s="27"/>
      <c r="J31" s="27"/>
      <c r="T31" s="31"/>
      <c r="U31" s="29"/>
      <c r="V31" s="29"/>
    </row>
    <row r="32" spans="2:22" ht="19.2" customHeight="1" x14ac:dyDescent="0.25">
      <c r="B32" s="40" t="s">
        <v>24</v>
      </c>
      <c r="C32" s="40">
        <f t="shared" ref="C32:J32" si="9">SUM(C11:C30)</f>
        <v>144</v>
      </c>
      <c r="D32" s="38">
        <f t="shared" si="9"/>
        <v>22.73108799618695</v>
      </c>
      <c r="E32" s="39">
        <f t="shared" si="9"/>
        <v>142</v>
      </c>
      <c r="F32" s="38">
        <f t="shared" si="9"/>
        <v>21.320564480933143</v>
      </c>
      <c r="G32" s="40">
        <f t="shared" si="9"/>
        <v>172</v>
      </c>
      <c r="H32" s="38">
        <f t="shared" si="9"/>
        <v>27.475814810069082</v>
      </c>
      <c r="I32" s="40">
        <f t="shared" si="9"/>
        <v>186</v>
      </c>
      <c r="J32" s="38">
        <f t="shared" si="9"/>
        <v>29.221277832789021</v>
      </c>
      <c r="K32" s="37"/>
      <c r="L32" s="39">
        <f>AVERAGE(C32,E32,G32,I32)</f>
        <v>161</v>
      </c>
      <c r="M32" s="39">
        <f>_xlfn.STDEV.P(C32,E32,G32,I32)</f>
        <v>18.681541692269406</v>
      </c>
      <c r="N32" s="39">
        <f>M32/L32*100</f>
        <v>11.60344204488783</v>
      </c>
      <c r="O32" s="37"/>
      <c r="P32" s="38">
        <f>AVERAGE(D32,F32,H32,J32)</f>
        <v>25.187186279994549</v>
      </c>
      <c r="Q32" s="38">
        <f>_xlfn.STDEV.P(D32,F32,H32,J32)</f>
        <v>3.2594055486276368</v>
      </c>
      <c r="R32" s="39">
        <f t="shared" ref="R32" si="10">Q32/P32*100</f>
        <v>12.940729116759215</v>
      </c>
    </row>
    <row r="50" spans="2:4" ht="19.8" customHeight="1" x14ac:dyDescent="0.25">
      <c r="B50" s="51" t="s">
        <v>66</v>
      </c>
      <c r="C50" s="51"/>
      <c r="D50" s="4"/>
    </row>
    <row r="51" spans="2:4" ht="41.4" x14ac:dyDescent="0.25">
      <c r="B51" s="52" t="s">
        <v>64</v>
      </c>
      <c r="C51" s="52" t="s">
        <v>65</v>
      </c>
    </row>
    <row r="52" spans="2:4" x14ac:dyDescent="0.25">
      <c r="B52" s="53">
        <v>3498.6260000000002</v>
      </c>
      <c r="C52" s="54">
        <v>1.6074555E-3</v>
      </c>
    </row>
    <row r="53" spans="2:4" x14ac:dyDescent="0.25">
      <c r="B53" s="53">
        <v>3497.0529999999999</v>
      </c>
      <c r="C53" s="54">
        <v>1.9920551E-3</v>
      </c>
    </row>
    <row r="54" spans="2:4" x14ac:dyDescent="0.25">
      <c r="B54" s="53">
        <v>3495.4810000000002</v>
      </c>
      <c r="C54" s="54">
        <v>-1.4462709E-3</v>
      </c>
    </row>
    <row r="55" spans="2:4" x14ac:dyDescent="0.25">
      <c r="B55" s="53">
        <v>3493.9079999999999</v>
      </c>
      <c r="C55" s="54">
        <v>1.0464815000000001E-3</v>
      </c>
    </row>
    <row r="56" spans="2:4" x14ac:dyDescent="0.25">
      <c r="B56" s="53">
        <v>3492.335</v>
      </c>
      <c r="C56" s="54">
        <v>1.1746453000000001E-3</v>
      </c>
    </row>
    <row r="57" spans="2:4" x14ac:dyDescent="0.25">
      <c r="B57" s="53">
        <v>3490.7620000000002</v>
      </c>
      <c r="C57" s="54">
        <v>-1.3900704999999999E-3</v>
      </c>
    </row>
    <row r="58" spans="2:4" x14ac:dyDescent="0.25">
      <c r="B58" s="53">
        <v>3489.1889999999999</v>
      </c>
      <c r="C58" s="54">
        <v>2.8305667999999999E-3</v>
      </c>
    </row>
    <row r="59" spans="2:4" x14ac:dyDescent="0.25">
      <c r="B59" s="53">
        <v>3487.616</v>
      </c>
      <c r="C59" s="54">
        <v>3.7722883E-3</v>
      </c>
    </row>
    <row r="60" spans="2:4" x14ac:dyDescent="0.25">
      <c r="B60" s="53">
        <v>3486.0430000000001</v>
      </c>
      <c r="C60" s="54">
        <v>3.1784462000000002E-3</v>
      </c>
    </row>
    <row r="61" spans="2:4" x14ac:dyDescent="0.25">
      <c r="B61" s="53">
        <v>3484.47</v>
      </c>
      <c r="C61" s="54">
        <v>2.4444305999999998E-3</v>
      </c>
    </row>
    <row r="62" spans="2:4" x14ac:dyDescent="0.25">
      <c r="B62" s="53">
        <v>3482.8980000000001</v>
      </c>
      <c r="C62" s="54">
        <v>-2.1026351E-4</v>
      </c>
    </row>
    <row r="63" spans="2:4" x14ac:dyDescent="0.25">
      <c r="B63" s="53">
        <v>3481.3249999999998</v>
      </c>
      <c r="C63" s="54">
        <v>1.7181192E-3</v>
      </c>
    </row>
    <row r="64" spans="2:4" x14ac:dyDescent="0.25">
      <c r="B64" s="53">
        <v>3479.752</v>
      </c>
      <c r="C64" s="54">
        <v>6.7673926E-5</v>
      </c>
    </row>
    <row r="65" spans="2:3" x14ac:dyDescent="0.25">
      <c r="B65" s="53">
        <v>3478.1790000000001</v>
      </c>
      <c r="C65" s="54">
        <v>3.9010093999999998E-4</v>
      </c>
    </row>
    <row r="66" spans="2:3" x14ac:dyDescent="0.25">
      <c r="B66" s="53">
        <v>3476.6060000000002</v>
      </c>
      <c r="C66" s="54">
        <v>7.2870236999999999E-3</v>
      </c>
    </row>
    <row r="67" spans="2:3" x14ac:dyDescent="0.25">
      <c r="B67" s="53">
        <v>3475.0329999999999</v>
      </c>
      <c r="C67" s="54">
        <v>2.6871388000000002E-3</v>
      </c>
    </row>
    <row r="68" spans="2:3" x14ac:dyDescent="0.25">
      <c r="B68" s="53">
        <v>3473.46</v>
      </c>
      <c r="C68" s="54">
        <v>4.4089840999999999E-3</v>
      </c>
    </row>
    <row r="69" spans="2:3" x14ac:dyDescent="0.25">
      <c r="B69" s="53">
        <v>3471.8870000000002</v>
      </c>
      <c r="C69" s="54">
        <v>3.0756019000000002E-3</v>
      </c>
    </row>
    <row r="70" spans="2:3" x14ac:dyDescent="0.25">
      <c r="B70" s="53">
        <v>3470.3150000000001</v>
      </c>
      <c r="C70" s="54">
        <v>1.8748791999999999E-3</v>
      </c>
    </row>
    <row r="71" spans="2:3" x14ac:dyDescent="0.25">
      <c r="B71" s="53">
        <v>3468.7420000000002</v>
      </c>
      <c r="C71" s="54">
        <v>3.0377999000000002E-3</v>
      </c>
    </row>
    <row r="72" spans="2:3" x14ac:dyDescent="0.25">
      <c r="B72" s="53">
        <v>3467.1689999999999</v>
      </c>
      <c r="C72" s="54">
        <v>3.9921738999999998E-3</v>
      </c>
    </row>
    <row r="73" spans="2:3" x14ac:dyDescent="0.25">
      <c r="B73" s="53">
        <v>3465.596</v>
      </c>
      <c r="C73" s="54">
        <v>5.5706428999999997E-3</v>
      </c>
    </row>
    <row r="74" spans="2:3" x14ac:dyDescent="0.25">
      <c r="B74" s="53">
        <v>3464.0230000000001</v>
      </c>
      <c r="C74" s="54">
        <v>7.8529360999999992E-3</v>
      </c>
    </row>
    <row r="75" spans="2:3" x14ac:dyDescent="0.25">
      <c r="B75" s="53">
        <v>3462.45</v>
      </c>
      <c r="C75" s="54">
        <v>2.8096774000000001E-3</v>
      </c>
    </row>
    <row r="76" spans="2:3" x14ac:dyDescent="0.25">
      <c r="B76" s="53">
        <v>3460.877</v>
      </c>
      <c r="C76" s="54">
        <v>6.5788319999999996E-5</v>
      </c>
    </row>
    <row r="77" spans="2:3" x14ac:dyDescent="0.25">
      <c r="B77" s="53">
        <v>3459.3040000000001</v>
      </c>
      <c r="C77" s="54">
        <v>5.0092253000000005E-4</v>
      </c>
    </row>
    <row r="78" spans="2:3" x14ac:dyDescent="0.25">
      <c r="B78" s="53">
        <v>3457.732</v>
      </c>
      <c r="C78" s="54">
        <v>4.4502543000000004E-3</v>
      </c>
    </row>
    <row r="79" spans="2:3" x14ac:dyDescent="0.25">
      <c r="B79" s="53">
        <v>3456.1590000000001</v>
      </c>
      <c r="C79" s="54">
        <v>4.9761038999999998E-3</v>
      </c>
    </row>
    <row r="80" spans="2:3" x14ac:dyDescent="0.25">
      <c r="B80" s="53">
        <v>3454.5859999999998</v>
      </c>
      <c r="C80" s="54">
        <v>2.7786931000000001E-3</v>
      </c>
    </row>
    <row r="81" spans="2:3" x14ac:dyDescent="0.25">
      <c r="B81" s="53">
        <v>3453.0129999999999</v>
      </c>
      <c r="C81" s="54">
        <v>2.4932628999999999E-3</v>
      </c>
    </row>
    <row r="82" spans="2:3" x14ac:dyDescent="0.25">
      <c r="B82" s="53">
        <v>3451.44</v>
      </c>
      <c r="C82" s="54">
        <v>1.9116254E-3</v>
      </c>
    </row>
    <row r="83" spans="2:3" x14ac:dyDescent="0.25">
      <c r="B83" s="53">
        <v>3449.8670000000002</v>
      </c>
      <c r="C83" s="54">
        <v>3.2483118999999998E-4</v>
      </c>
    </row>
    <row r="84" spans="2:3" x14ac:dyDescent="0.25">
      <c r="B84" s="53">
        <v>3448.2939999999999</v>
      </c>
      <c r="C84" s="54">
        <v>-2.5754743E-3</v>
      </c>
    </row>
    <row r="85" spans="2:3" x14ac:dyDescent="0.25">
      <c r="B85" s="53">
        <v>3446.721</v>
      </c>
      <c r="C85" s="54">
        <v>5.247743E-3</v>
      </c>
    </row>
    <row r="86" spans="2:3" x14ac:dyDescent="0.25">
      <c r="B86" s="53">
        <v>3445.1489999999999</v>
      </c>
      <c r="C86" s="54">
        <v>5.5448696999999998E-3</v>
      </c>
    </row>
    <row r="87" spans="2:3" x14ac:dyDescent="0.25">
      <c r="B87" s="53">
        <v>3443.576</v>
      </c>
      <c r="C87" s="54">
        <v>2.8769433E-3</v>
      </c>
    </row>
    <row r="88" spans="2:3" x14ac:dyDescent="0.25">
      <c r="B88" s="53">
        <v>3442.0030000000002</v>
      </c>
      <c r="C88" s="54">
        <v>2.4853439E-3</v>
      </c>
    </row>
    <row r="89" spans="2:3" x14ac:dyDescent="0.25">
      <c r="B89" s="53">
        <v>3440.43</v>
      </c>
      <c r="C89" s="54">
        <v>5.5018543000000001E-3</v>
      </c>
    </row>
    <row r="90" spans="2:3" x14ac:dyDescent="0.25">
      <c r="B90" s="53">
        <v>3438.857</v>
      </c>
      <c r="C90" s="54">
        <v>1.6086129E-3</v>
      </c>
    </row>
    <row r="91" spans="2:3" x14ac:dyDescent="0.25">
      <c r="B91" s="53">
        <v>3437.2840000000001</v>
      </c>
      <c r="C91" s="54">
        <v>3.5387514999999999E-3</v>
      </c>
    </row>
    <row r="92" spans="2:3" x14ac:dyDescent="0.25">
      <c r="B92" s="53">
        <v>3435.7109999999998</v>
      </c>
      <c r="C92" s="54">
        <v>5.0522767999999999E-3</v>
      </c>
    </row>
    <row r="93" spans="2:3" x14ac:dyDescent="0.25">
      <c r="B93" s="53">
        <v>3434.1390000000001</v>
      </c>
      <c r="C93" s="54">
        <v>4.3287309999999997E-3</v>
      </c>
    </row>
    <row r="94" spans="2:3" x14ac:dyDescent="0.25">
      <c r="B94" s="53">
        <v>3432.5659999999998</v>
      </c>
      <c r="C94" s="54">
        <v>5.9886033E-3</v>
      </c>
    </row>
    <row r="95" spans="2:3" x14ac:dyDescent="0.25">
      <c r="B95" s="53">
        <v>3430.9929999999999</v>
      </c>
      <c r="C95" s="54">
        <v>8.9373277000000001E-4</v>
      </c>
    </row>
    <row r="96" spans="2:3" x14ac:dyDescent="0.25">
      <c r="B96" s="53">
        <v>3429.42</v>
      </c>
      <c r="C96" s="54">
        <v>5.5786250999999999E-3</v>
      </c>
    </row>
    <row r="97" spans="2:3" x14ac:dyDescent="0.25">
      <c r="B97" s="53">
        <v>3427.8470000000002</v>
      </c>
      <c r="C97" s="54">
        <v>4.6362512000000002E-3</v>
      </c>
    </row>
    <row r="98" spans="2:3" x14ac:dyDescent="0.25">
      <c r="B98" s="53">
        <v>3426.2739999999999</v>
      </c>
      <c r="C98" s="54">
        <v>4.5260316E-3</v>
      </c>
    </row>
    <row r="99" spans="2:3" x14ac:dyDescent="0.25">
      <c r="B99" s="53">
        <v>3424.701</v>
      </c>
      <c r="C99" s="54">
        <v>7.3312856999999997E-3</v>
      </c>
    </row>
    <row r="100" spans="2:3" x14ac:dyDescent="0.25">
      <c r="B100" s="53">
        <v>3423.1280000000002</v>
      </c>
      <c r="C100" s="54">
        <v>7.6360404000000003E-3</v>
      </c>
    </row>
    <row r="101" spans="2:3" x14ac:dyDescent="0.25">
      <c r="B101" s="53">
        <v>3421.556</v>
      </c>
      <c r="C101" s="54">
        <v>3.6483828999999998E-3</v>
      </c>
    </row>
    <row r="102" spans="2:3" x14ac:dyDescent="0.25">
      <c r="B102" s="53">
        <v>3419.9830000000002</v>
      </c>
      <c r="C102" s="54">
        <v>3.0182628000000001E-3</v>
      </c>
    </row>
    <row r="103" spans="2:3" x14ac:dyDescent="0.25">
      <c r="B103" s="53">
        <v>3418.41</v>
      </c>
      <c r="C103" s="54">
        <v>6.1845583999999999E-3</v>
      </c>
    </row>
    <row r="104" spans="2:3" x14ac:dyDescent="0.25">
      <c r="B104" s="53">
        <v>3416.837</v>
      </c>
      <c r="C104" s="54">
        <v>6.4458403999999997E-3</v>
      </c>
    </row>
    <row r="105" spans="2:3" x14ac:dyDescent="0.25">
      <c r="B105" s="53">
        <v>3415.2640000000001</v>
      </c>
      <c r="C105" s="54">
        <v>6.9230144E-3</v>
      </c>
    </row>
    <row r="106" spans="2:3" x14ac:dyDescent="0.25">
      <c r="B106" s="53">
        <v>3413.6909999999998</v>
      </c>
      <c r="C106" s="54">
        <v>2.8881289000000001E-3</v>
      </c>
    </row>
    <row r="107" spans="2:3" x14ac:dyDescent="0.25">
      <c r="B107" s="53">
        <v>3412.1179999999999</v>
      </c>
      <c r="C107" s="54">
        <v>1.7984881E-3</v>
      </c>
    </row>
    <row r="108" spans="2:3" x14ac:dyDescent="0.25">
      <c r="B108" s="53">
        <v>3410.5450000000001</v>
      </c>
      <c r="C108" s="54">
        <v>5.8847976999999996E-3</v>
      </c>
    </row>
    <row r="109" spans="2:3" x14ac:dyDescent="0.25">
      <c r="B109" s="53">
        <v>3408.973</v>
      </c>
      <c r="C109" s="54">
        <v>4.8657628999999999E-3</v>
      </c>
    </row>
    <row r="110" spans="2:3" x14ac:dyDescent="0.25">
      <c r="B110" s="53">
        <v>3407.4</v>
      </c>
      <c r="C110" s="54">
        <v>3.3698667999999998E-3</v>
      </c>
    </row>
    <row r="111" spans="2:3" x14ac:dyDescent="0.25">
      <c r="B111" s="53">
        <v>3405.8270000000002</v>
      </c>
      <c r="C111" s="54">
        <v>7.2609655999999996E-3</v>
      </c>
    </row>
    <row r="112" spans="2:3" x14ac:dyDescent="0.25">
      <c r="B112" s="53">
        <v>3404.2539999999999</v>
      </c>
      <c r="C112" s="54">
        <v>7.2390140000000002E-3</v>
      </c>
    </row>
    <row r="113" spans="2:3" x14ac:dyDescent="0.25">
      <c r="B113" s="53">
        <v>3402.681</v>
      </c>
      <c r="C113" s="54">
        <v>4.8371137000000003E-3</v>
      </c>
    </row>
    <row r="114" spans="2:3" x14ac:dyDescent="0.25">
      <c r="B114" s="53">
        <v>3401.1080000000002</v>
      </c>
      <c r="C114" s="54">
        <v>6.8534269E-3</v>
      </c>
    </row>
    <row r="115" spans="2:3" x14ac:dyDescent="0.25">
      <c r="B115" s="53">
        <v>3399.5349999999999</v>
      </c>
      <c r="C115" s="54">
        <v>7.1076636000000004E-3</v>
      </c>
    </row>
    <row r="116" spans="2:3" x14ac:dyDescent="0.25">
      <c r="B116" s="53">
        <v>3397.962</v>
      </c>
      <c r="C116" s="54">
        <v>4.6299603999999999E-3</v>
      </c>
    </row>
    <row r="117" spans="2:3" x14ac:dyDescent="0.25">
      <c r="B117" s="53">
        <v>3396.39</v>
      </c>
      <c r="C117" s="54">
        <v>1.7320180000000001E-3</v>
      </c>
    </row>
    <row r="118" spans="2:3" x14ac:dyDescent="0.25">
      <c r="B118" s="53">
        <v>3394.817</v>
      </c>
      <c r="C118" s="54">
        <v>3.6445675999999998E-3</v>
      </c>
    </row>
    <row r="119" spans="2:3" x14ac:dyDescent="0.25">
      <c r="B119" s="53">
        <v>3393.2440000000001</v>
      </c>
      <c r="C119" s="54">
        <v>1.0386982000000001E-3</v>
      </c>
    </row>
    <row r="120" spans="2:3" x14ac:dyDescent="0.25">
      <c r="B120" s="53">
        <v>3391.6709999999998</v>
      </c>
      <c r="C120" s="54">
        <v>3.2978712E-3</v>
      </c>
    </row>
    <row r="121" spans="2:3" x14ac:dyDescent="0.25">
      <c r="B121" s="53">
        <v>3390.098</v>
      </c>
      <c r="C121" s="54">
        <v>2.2292783E-3</v>
      </c>
    </row>
    <row r="122" spans="2:3" x14ac:dyDescent="0.25">
      <c r="B122" s="53">
        <v>3388.5250000000001</v>
      </c>
      <c r="C122" s="54">
        <v>5.5059538999999999E-3</v>
      </c>
    </row>
    <row r="123" spans="2:3" x14ac:dyDescent="0.25">
      <c r="B123" s="53">
        <v>3386.9520000000002</v>
      </c>
      <c r="C123" s="54">
        <v>1.8494507999999999E-3</v>
      </c>
    </row>
    <row r="124" spans="2:3" x14ac:dyDescent="0.25">
      <c r="B124" s="53">
        <v>3385.3789999999999</v>
      </c>
      <c r="C124" s="54">
        <v>7.4048493999999999E-3</v>
      </c>
    </row>
    <row r="125" spans="2:3" x14ac:dyDescent="0.25">
      <c r="B125" s="53">
        <v>3383.8069999999998</v>
      </c>
      <c r="C125" s="54">
        <v>3.4145963999999999E-3</v>
      </c>
    </row>
    <row r="126" spans="2:3" x14ac:dyDescent="0.25">
      <c r="B126" s="53">
        <v>3382.2339999999999</v>
      </c>
      <c r="C126" s="54">
        <v>8.9639911000000006E-3</v>
      </c>
    </row>
    <row r="127" spans="2:3" x14ac:dyDescent="0.25">
      <c r="B127" s="53">
        <v>3380.6610000000001</v>
      </c>
      <c r="C127" s="54">
        <v>3.6385099000000001E-3</v>
      </c>
    </row>
    <row r="128" spans="2:3" x14ac:dyDescent="0.25">
      <c r="B128" s="53">
        <v>3379.0880000000002</v>
      </c>
      <c r="C128" s="54">
        <v>3.4425049000000002E-3</v>
      </c>
    </row>
    <row r="129" spans="2:3" x14ac:dyDescent="0.25">
      <c r="B129" s="53">
        <v>3377.5149999999999</v>
      </c>
      <c r="C129" s="54">
        <v>3.3593852E-3</v>
      </c>
    </row>
    <row r="130" spans="2:3" x14ac:dyDescent="0.25">
      <c r="B130" s="53">
        <v>3375.942</v>
      </c>
      <c r="C130" s="54">
        <v>3.4974456999999999E-3</v>
      </c>
    </row>
    <row r="131" spans="2:3" x14ac:dyDescent="0.25">
      <c r="B131" s="53">
        <v>3374.3690000000001</v>
      </c>
      <c r="C131" s="54">
        <v>4.9114489000000004E-3</v>
      </c>
    </row>
    <row r="132" spans="2:3" x14ac:dyDescent="0.25">
      <c r="B132" s="53">
        <v>3372.7959999999998</v>
      </c>
      <c r="C132" s="54">
        <v>7.7527973000000002E-3</v>
      </c>
    </row>
    <row r="133" spans="2:3" x14ac:dyDescent="0.25">
      <c r="B133" s="53">
        <v>3371.2240000000002</v>
      </c>
      <c r="C133" s="54">
        <v>5.3470840000000002E-3</v>
      </c>
    </row>
    <row r="134" spans="2:3" x14ac:dyDescent="0.25">
      <c r="B134" s="53">
        <v>3369.6509999999998</v>
      </c>
      <c r="C134" s="54">
        <v>9.0833595000000007E-3</v>
      </c>
    </row>
    <row r="135" spans="2:3" x14ac:dyDescent="0.25">
      <c r="B135" s="53">
        <v>3368.078</v>
      </c>
      <c r="C135" s="54">
        <v>1.6010068999999998E-2</v>
      </c>
    </row>
    <row r="136" spans="2:3" x14ac:dyDescent="0.25">
      <c r="B136" s="53">
        <v>3366.5050000000001</v>
      </c>
      <c r="C136" s="54">
        <v>8.5852658999999998E-3</v>
      </c>
    </row>
    <row r="137" spans="2:3" x14ac:dyDescent="0.25">
      <c r="B137" s="53">
        <v>3364.9319999999998</v>
      </c>
      <c r="C137" s="54">
        <v>1.0695324000000001E-2</v>
      </c>
    </row>
    <row r="138" spans="2:3" x14ac:dyDescent="0.25">
      <c r="B138" s="53">
        <v>3363.3589999999999</v>
      </c>
      <c r="C138" s="54">
        <v>6.0247510000000001E-3</v>
      </c>
    </row>
    <row r="139" spans="2:3" x14ac:dyDescent="0.25">
      <c r="B139" s="53">
        <v>3361.7860000000001</v>
      </c>
      <c r="C139" s="54">
        <v>8.6450924999999998E-3</v>
      </c>
    </row>
    <row r="140" spans="2:3" x14ac:dyDescent="0.25">
      <c r="B140" s="53">
        <v>3360.2130000000002</v>
      </c>
      <c r="C140" s="54">
        <v>9.1669523999999992E-3</v>
      </c>
    </row>
    <row r="141" spans="2:3" x14ac:dyDescent="0.25">
      <c r="B141" s="53">
        <v>3358.6410000000001</v>
      </c>
      <c r="C141" s="54">
        <v>1.5428976E-2</v>
      </c>
    </row>
    <row r="142" spans="2:3" x14ac:dyDescent="0.25">
      <c r="B142" s="53">
        <v>3357.0680000000002</v>
      </c>
      <c r="C142" s="54">
        <v>1.0197970000000001E-2</v>
      </c>
    </row>
    <row r="143" spans="2:3" x14ac:dyDescent="0.25">
      <c r="B143" s="53">
        <v>3355.4949999999999</v>
      </c>
      <c r="C143" s="54">
        <v>1.3493644000000001E-2</v>
      </c>
    </row>
    <row r="144" spans="2:3" x14ac:dyDescent="0.25">
      <c r="B144" s="53">
        <v>3353.922</v>
      </c>
      <c r="C144" s="54">
        <v>1.6791079E-2</v>
      </c>
    </row>
    <row r="145" spans="2:3" x14ac:dyDescent="0.25">
      <c r="B145" s="53">
        <v>3352.3490000000002</v>
      </c>
      <c r="C145" s="54">
        <v>1.7668468999999999E-2</v>
      </c>
    </row>
    <row r="146" spans="2:3" x14ac:dyDescent="0.25">
      <c r="B146" s="53">
        <v>3350.7759999999998</v>
      </c>
      <c r="C146" s="54">
        <v>1.423864E-2</v>
      </c>
    </row>
    <row r="147" spans="2:3" x14ac:dyDescent="0.25">
      <c r="B147" s="53">
        <v>3349.203</v>
      </c>
      <c r="C147" s="54">
        <v>1.7950271E-2</v>
      </c>
    </row>
    <row r="148" spans="2:3" x14ac:dyDescent="0.25">
      <c r="B148" s="53">
        <v>3347.63</v>
      </c>
      <c r="C148" s="54">
        <v>1.6365998999999999E-2</v>
      </c>
    </row>
    <row r="149" spans="2:3" x14ac:dyDescent="0.25">
      <c r="B149" s="53">
        <v>3346.058</v>
      </c>
      <c r="C149" s="54">
        <v>1.7801457E-2</v>
      </c>
    </row>
    <row r="150" spans="2:3" x14ac:dyDescent="0.25">
      <c r="B150" s="53">
        <v>3344.4850000000001</v>
      </c>
      <c r="C150" s="54">
        <v>2.1901675999999998E-2</v>
      </c>
    </row>
    <row r="151" spans="2:3" x14ac:dyDescent="0.25">
      <c r="B151" s="53">
        <v>3342.9119999999998</v>
      </c>
      <c r="C151" s="54">
        <v>2.1577998000000001E-2</v>
      </c>
    </row>
    <row r="152" spans="2:3" x14ac:dyDescent="0.25">
      <c r="B152" s="53">
        <v>3341.3389999999999</v>
      </c>
      <c r="C152" s="54">
        <v>2.1766989E-2</v>
      </c>
    </row>
    <row r="153" spans="2:3" x14ac:dyDescent="0.25">
      <c r="B153" s="53">
        <v>3339.7660000000001</v>
      </c>
      <c r="C153" s="54">
        <v>2.3124925000000001E-2</v>
      </c>
    </row>
    <row r="154" spans="2:3" x14ac:dyDescent="0.25">
      <c r="B154" s="53">
        <v>3338.1930000000002</v>
      </c>
      <c r="C154" s="54">
        <v>2.6552479E-2</v>
      </c>
    </row>
    <row r="155" spans="2:3" x14ac:dyDescent="0.25">
      <c r="B155" s="53">
        <v>3336.62</v>
      </c>
      <c r="C155" s="54">
        <v>2.6833896999999999E-2</v>
      </c>
    </row>
    <row r="156" spans="2:3" x14ac:dyDescent="0.25">
      <c r="B156" s="53">
        <v>3335.047</v>
      </c>
      <c r="C156" s="54">
        <v>2.9826776999999999E-2</v>
      </c>
    </row>
    <row r="157" spans="2:3" x14ac:dyDescent="0.25">
      <c r="B157" s="53">
        <v>3333.4749999999999</v>
      </c>
      <c r="C157" s="54">
        <v>3.2658655000000002E-2</v>
      </c>
    </row>
    <row r="158" spans="2:3" x14ac:dyDescent="0.25">
      <c r="B158" s="53">
        <v>3331.902</v>
      </c>
      <c r="C158" s="54">
        <v>3.2492819999999999E-2</v>
      </c>
    </row>
    <row r="159" spans="2:3" x14ac:dyDescent="0.25">
      <c r="B159" s="53">
        <v>3330.3290000000002</v>
      </c>
      <c r="C159" s="54">
        <v>3.3960347000000002E-2</v>
      </c>
    </row>
    <row r="160" spans="2:3" x14ac:dyDescent="0.25">
      <c r="B160" s="53">
        <v>3328.7559999999999</v>
      </c>
      <c r="C160" s="54">
        <v>3.9229495000000003E-2</v>
      </c>
    </row>
    <row r="161" spans="2:3" x14ac:dyDescent="0.25">
      <c r="B161" s="53">
        <v>3327.183</v>
      </c>
      <c r="C161" s="54">
        <v>4.0058709999999997E-2</v>
      </c>
    </row>
    <row r="162" spans="2:3" x14ac:dyDescent="0.25">
      <c r="B162" s="53">
        <v>3325.61</v>
      </c>
      <c r="C162" s="54">
        <v>4.5114909000000002E-2</v>
      </c>
    </row>
    <row r="163" spans="2:3" x14ac:dyDescent="0.25">
      <c r="B163" s="53">
        <v>3324.0369999999998</v>
      </c>
      <c r="C163" s="54">
        <v>4.7663378999999999E-2</v>
      </c>
    </row>
    <row r="164" spans="2:3" x14ac:dyDescent="0.25">
      <c r="B164" s="53">
        <v>3322.4650000000001</v>
      </c>
      <c r="C164" s="54">
        <v>5.2081516000000001E-2</v>
      </c>
    </row>
    <row r="165" spans="2:3" x14ac:dyDescent="0.25">
      <c r="B165" s="53">
        <v>3320.8919999999998</v>
      </c>
      <c r="C165" s="54">
        <v>5.7089879000000003E-2</v>
      </c>
    </row>
    <row r="166" spans="2:3" x14ac:dyDescent="0.25">
      <c r="B166" s="53">
        <v>3319.319</v>
      </c>
      <c r="C166" s="54">
        <v>4.9516088E-2</v>
      </c>
    </row>
    <row r="167" spans="2:3" x14ac:dyDescent="0.25">
      <c r="B167" s="53">
        <v>3317.7460000000001</v>
      </c>
      <c r="C167" s="54">
        <v>6.3564497999999997E-2</v>
      </c>
    </row>
    <row r="168" spans="2:3" x14ac:dyDescent="0.25">
      <c r="B168" s="53">
        <v>3316.1729999999998</v>
      </c>
      <c r="C168" s="54">
        <v>6.6778887999999995E-2</v>
      </c>
    </row>
    <row r="169" spans="2:3" x14ac:dyDescent="0.25">
      <c r="B169" s="53">
        <v>3314.6</v>
      </c>
      <c r="C169" s="54">
        <v>7.4565608000000005E-2</v>
      </c>
    </row>
    <row r="170" spans="2:3" x14ac:dyDescent="0.25">
      <c r="B170" s="53">
        <v>3313.027</v>
      </c>
      <c r="C170" s="54">
        <v>8.0108587999999994E-2</v>
      </c>
    </row>
    <row r="171" spans="2:3" x14ac:dyDescent="0.25">
      <c r="B171" s="53">
        <v>3311.4540000000002</v>
      </c>
      <c r="C171" s="54">
        <v>8.5406128999999997E-2</v>
      </c>
    </row>
    <row r="172" spans="2:3" x14ac:dyDescent="0.25">
      <c r="B172" s="53">
        <v>3309.8820000000001</v>
      </c>
      <c r="C172" s="54">
        <v>8.8000220000000004E-2</v>
      </c>
    </row>
    <row r="173" spans="2:3" x14ac:dyDescent="0.25">
      <c r="B173" s="53">
        <v>3308.3090000000002</v>
      </c>
      <c r="C173" s="54">
        <v>9.7045160000000005E-2</v>
      </c>
    </row>
    <row r="174" spans="2:3" x14ac:dyDescent="0.25">
      <c r="B174" s="53">
        <v>3306.7359999999999</v>
      </c>
      <c r="C174" s="54">
        <v>0.10283162999999999</v>
      </c>
    </row>
    <row r="175" spans="2:3" x14ac:dyDescent="0.25">
      <c r="B175" s="53">
        <v>3305.163</v>
      </c>
      <c r="C175" s="54">
        <v>0.10301942</v>
      </c>
    </row>
    <row r="176" spans="2:3" x14ac:dyDescent="0.25">
      <c r="B176" s="53">
        <v>3303.59</v>
      </c>
      <c r="C176" s="54">
        <v>0.10245414999999999</v>
      </c>
    </row>
    <row r="177" spans="2:3" x14ac:dyDescent="0.25">
      <c r="B177" s="53">
        <v>3302.0169999999998</v>
      </c>
      <c r="C177" s="54">
        <v>9.3230542999999999E-2</v>
      </c>
    </row>
    <row r="178" spans="2:3" x14ac:dyDescent="0.25">
      <c r="B178" s="53">
        <v>3300.444</v>
      </c>
      <c r="C178" s="54">
        <v>9.3056252000000006E-2</v>
      </c>
    </row>
    <row r="179" spans="2:3" x14ac:dyDescent="0.25">
      <c r="B179" s="53">
        <v>3298.8710000000001</v>
      </c>
      <c r="C179" s="54">
        <v>8.7794907000000005E-2</v>
      </c>
    </row>
    <row r="180" spans="2:3" x14ac:dyDescent="0.25">
      <c r="B180" s="53">
        <v>3297.299</v>
      </c>
      <c r="C180" s="54">
        <v>8.6352783000000002E-2</v>
      </c>
    </row>
    <row r="181" spans="2:3" x14ac:dyDescent="0.25">
      <c r="B181" s="53">
        <v>3295.7260000000001</v>
      </c>
      <c r="C181" s="54">
        <v>8.1177107999999998E-2</v>
      </c>
    </row>
    <row r="182" spans="2:3" x14ac:dyDescent="0.25">
      <c r="B182" s="53">
        <v>3294.1529999999998</v>
      </c>
      <c r="C182" s="54">
        <v>7.5888081999999996E-2</v>
      </c>
    </row>
    <row r="183" spans="2:3" x14ac:dyDescent="0.25">
      <c r="B183" s="53">
        <v>3292.58</v>
      </c>
      <c r="C183" s="54">
        <v>6.4287484000000006E-2</v>
      </c>
    </row>
    <row r="184" spans="2:3" x14ac:dyDescent="0.25">
      <c r="B184" s="53">
        <v>3291.0070000000001</v>
      </c>
      <c r="C184" s="54">
        <v>5.9699864999999998E-2</v>
      </c>
    </row>
    <row r="185" spans="2:3" x14ac:dyDescent="0.25">
      <c r="B185" s="53">
        <v>3289.4340000000002</v>
      </c>
      <c r="C185" s="54">
        <v>5.9083446999999997E-2</v>
      </c>
    </row>
    <row r="186" spans="2:3" x14ac:dyDescent="0.25">
      <c r="B186" s="53">
        <v>3287.8609999999999</v>
      </c>
      <c r="C186" s="54">
        <v>5.4300042999999999E-2</v>
      </c>
    </row>
    <row r="187" spans="2:3" x14ac:dyDescent="0.25">
      <c r="B187" s="53">
        <v>3286.288</v>
      </c>
      <c r="C187" s="54">
        <v>4.9019403000000003E-2</v>
      </c>
    </row>
    <row r="188" spans="2:3" x14ac:dyDescent="0.25">
      <c r="B188" s="53">
        <v>3284.7159999999999</v>
      </c>
      <c r="C188" s="54">
        <v>4.7533507000000003E-2</v>
      </c>
    </row>
    <row r="189" spans="2:3" x14ac:dyDescent="0.25">
      <c r="B189" s="53">
        <v>3283.143</v>
      </c>
      <c r="C189" s="54">
        <v>4.1337696E-2</v>
      </c>
    </row>
    <row r="190" spans="2:3" x14ac:dyDescent="0.25">
      <c r="B190" s="53">
        <v>3281.57</v>
      </c>
      <c r="C190" s="54">
        <v>3.9834675E-2</v>
      </c>
    </row>
    <row r="191" spans="2:3" x14ac:dyDescent="0.25">
      <c r="B191" s="53">
        <v>3279.9969999999998</v>
      </c>
      <c r="C191" s="54">
        <v>3.5881800999999998E-2</v>
      </c>
    </row>
    <row r="192" spans="2:3" x14ac:dyDescent="0.25">
      <c r="B192" s="53">
        <v>3278.424</v>
      </c>
      <c r="C192" s="54">
        <v>3.3738441000000001E-2</v>
      </c>
    </row>
    <row r="193" spans="2:3" x14ac:dyDescent="0.25">
      <c r="B193" s="53">
        <v>3276.8510000000001</v>
      </c>
      <c r="C193" s="54">
        <v>3.5805331000000003E-2</v>
      </c>
    </row>
    <row r="194" spans="2:3" x14ac:dyDescent="0.25">
      <c r="B194" s="53">
        <v>3275.2779999999998</v>
      </c>
      <c r="C194" s="54">
        <v>3.2142258E-2</v>
      </c>
    </row>
    <row r="195" spans="2:3" x14ac:dyDescent="0.25">
      <c r="B195" s="53">
        <v>3273.7049999999999</v>
      </c>
      <c r="C195" s="54">
        <v>3.3738298E-2</v>
      </c>
    </row>
    <row r="196" spans="2:3" x14ac:dyDescent="0.25">
      <c r="B196" s="53">
        <v>3272.1329999999998</v>
      </c>
      <c r="C196" s="54">
        <v>3.3284147E-2</v>
      </c>
    </row>
    <row r="197" spans="2:3" x14ac:dyDescent="0.25">
      <c r="B197" s="53">
        <v>3270.56</v>
      </c>
      <c r="C197" s="54">
        <v>2.9745758000000001E-2</v>
      </c>
    </row>
    <row r="198" spans="2:3" x14ac:dyDescent="0.25">
      <c r="B198" s="53">
        <v>3268.9870000000001</v>
      </c>
      <c r="C198" s="54">
        <v>2.4455076999999999E-2</v>
      </c>
    </row>
    <row r="199" spans="2:3" x14ac:dyDescent="0.25">
      <c r="B199" s="53">
        <v>3267.4140000000002</v>
      </c>
      <c r="C199" s="54">
        <v>2.5223224999999998E-2</v>
      </c>
    </row>
    <row r="200" spans="2:3" x14ac:dyDescent="0.25">
      <c r="B200" s="53">
        <v>3265.8409999999999</v>
      </c>
      <c r="C200" s="54">
        <v>2.4140477E-2</v>
      </c>
    </row>
    <row r="201" spans="2:3" x14ac:dyDescent="0.25">
      <c r="B201" s="53">
        <v>3264.268</v>
      </c>
      <c r="C201" s="54">
        <v>2.4253344E-2</v>
      </c>
    </row>
    <row r="202" spans="2:3" x14ac:dyDescent="0.25">
      <c r="B202" s="53">
        <v>3262.6950000000002</v>
      </c>
      <c r="C202" s="54">
        <v>1.9437251999999999E-2</v>
      </c>
    </row>
    <row r="203" spans="2:3" x14ac:dyDescent="0.25">
      <c r="B203" s="53">
        <v>3261.1219999999998</v>
      </c>
      <c r="C203" s="54">
        <v>2.0537011000000001E-2</v>
      </c>
    </row>
    <row r="204" spans="2:3" x14ac:dyDescent="0.25">
      <c r="B204" s="53">
        <v>3259.55</v>
      </c>
      <c r="C204" s="54">
        <v>1.9992040999999999E-2</v>
      </c>
    </row>
    <row r="205" spans="2:3" x14ac:dyDescent="0.25">
      <c r="B205" s="53">
        <v>3257.9769999999999</v>
      </c>
      <c r="C205" s="54">
        <v>1.6201896E-2</v>
      </c>
    </row>
    <row r="206" spans="2:3" x14ac:dyDescent="0.25">
      <c r="B206" s="53">
        <v>3256.404</v>
      </c>
      <c r="C206" s="54">
        <v>2.1348177999999999E-2</v>
      </c>
    </row>
    <row r="207" spans="2:3" x14ac:dyDescent="0.25">
      <c r="B207" s="53">
        <v>3254.8310000000001</v>
      </c>
      <c r="C207" s="54">
        <v>2.1794075999999999E-2</v>
      </c>
    </row>
    <row r="208" spans="2:3" x14ac:dyDescent="0.25">
      <c r="B208" s="53">
        <v>3253.2579999999998</v>
      </c>
      <c r="C208" s="54">
        <v>1.4547424E-2</v>
      </c>
    </row>
    <row r="209" spans="2:3" x14ac:dyDescent="0.25">
      <c r="B209" s="53">
        <v>3251.6849999999999</v>
      </c>
      <c r="C209" s="54">
        <v>1.6529109E-2</v>
      </c>
    </row>
    <row r="210" spans="2:3" x14ac:dyDescent="0.25">
      <c r="B210" s="53">
        <v>3250.1120000000001</v>
      </c>
      <c r="C210" s="54">
        <v>1.5680315E-2</v>
      </c>
    </row>
    <row r="211" spans="2:3" x14ac:dyDescent="0.25">
      <c r="B211" s="53">
        <v>3248.5390000000002</v>
      </c>
      <c r="C211" s="54">
        <v>1.2965351E-2</v>
      </c>
    </row>
    <row r="212" spans="2:3" x14ac:dyDescent="0.25">
      <c r="B212" s="53">
        <v>3246.9670000000001</v>
      </c>
      <c r="C212" s="54">
        <v>1.1228281999999999E-2</v>
      </c>
    </row>
    <row r="213" spans="2:3" x14ac:dyDescent="0.25">
      <c r="B213" s="53">
        <v>3245.3939999999998</v>
      </c>
      <c r="C213" s="54">
        <v>1.4345056E-2</v>
      </c>
    </row>
    <row r="214" spans="2:3" x14ac:dyDescent="0.25">
      <c r="B214" s="53">
        <v>3243.8209999999999</v>
      </c>
      <c r="C214" s="54">
        <v>1.1359784E-2</v>
      </c>
    </row>
    <row r="215" spans="2:3" x14ac:dyDescent="0.25">
      <c r="B215" s="53">
        <v>3242.248</v>
      </c>
      <c r="C215" s="54">
        <v>1.3583487E-2</v>
      </c>
    </row>
    <row r="216" spans="2:3" x14ac:dyDescent="0.25">
      <c r="B216" s="53">
        <v>3240.6750000000002</v>
      </c>
      <c r="C216" s="54">
        <v>1.1456516999999999E-2</v>
      </c>
    </row>
    <row r="217" spans="2:3" x14ac:dyDescent="0.25">
      <c r="B217" s="53">
        <v>3239.1019999999999</v>
      </c>
      <c r="C217" s="54">
        <v>9.8892061000000007E-3</v>
      </c>
    </row>
    <row r="218" spans="2:3" x14ac:dyDescent="0.25">
      <c r="B218" s="53">
        <v>3237.529</v>
      </c>
      <c r="C218" s="54">
        <v>8.7381300000000002E-3</v>
      </c>
    </row>
    <row r="219" spans="2:3" x14ac:dyDescent="0.25">
      <c r="B219" s="53">
        <v>3235.9560000000001</v>
      </c>
      <c r="C219" s="54">
        <v>1.2352998E-2</v>
      </c>
    </row>
    <row r="220" spans="2:3" x14ac:dyDescent="0.25">
      <c r="B220" s="53">
        <v>3234.384</v>
      </c>
      <c r="C220" s="54">
        <v>8.4933690000000006E-3</v>
      </c>
    </row>
    <row r="221" spans="2:3" x14ac:dyDescent="0.25">
      <c r="B221" s="53">
        <v>3232.8110000000001</v>
      </c>
      <c r="C221" s="54">
        <v>8.8595966000000002E-3</v>
      </c>
    </row>
    <row r="222" spans="2:3" x14ac:dyDescent="0.25">
      <c r="B222" s="53">
        <v>3231.2379999999998</v>
      </c>
      <c r="C222" s="54">
        <v>6.3998359000000003E-3</v>
      </c>
    </row>
    <row r="223" spans="2:3" x14ac:dyDescent="0.25">
      <c r="B223" s="53">
        <v>3229.665</v>
      </c>
      <c r="C223" s="54">
        <v>6.3749404000000001E-3</v>
      </c>
    </row>
    <row r="224" spans="2:3" x14ac:dyDescent="0.25">
      <c r="B224" s="53">
        <v>3228.0920000000001</v>
      </c>
      <c r="C224" s="54">
        <v>6.9888898999999997E-3</v>
      </c>
    </row>
    <row r="225" spans="2:3" x14ac:dyDescent="0.25">
      <c r="B225" s="53">
        <v>3226.5189999999998</v>
      </c>
      <c r="C225" s="54">
        <v>6.9557875999999999E-3</v>
      </c>
    </row>
    <row r="226" spans="2:3" x14ac:dyDescent="0.25">
      <c r="B226" s="53">
        <v>3224.9459999999999</v>
      </c>
      <c r="C226" s="54">
        <v>3.4267579000000002E-3</v>
      </c>
    </row>
    <row r="227" spans="2:3" x14ac:dyDescent="0.25">
      <c r="B227" s="53">
        <v>3223.373</v>
      </c>
      <c r="C227" s="54">
        <v>8.9988447999999992E-3</v>
      </c>
    </row>
    <row r="228" spans="2:3" x14ac:dyDescent="0.25">
      <c r="B228" s="53">
        <v>3221.8009999999999</v>
      </c>
      <c r="C228" s="54">
        <v>4.6429124999999996E-3</v>
      </c>
    </row>
    <row r="229" spans="2:3" x14ac:dyDescent="0.25">
      <c r="B229" s="53">
        <v>3220.2280000000001</v>
      </c>
      <c r="C229" s="54">
        <v>8.0267334999999992E-3</v>
      </c>
    </row>
    <row r="230" spans="2:3" x14ac:dyDescent="0.25">
      <c r="B230" s="53">
        <v>3218.6550000000002</v>
      </c>
      <c r="C230" s="54">
        <v>9.6148398000000003E-3</v>
      </c>
    </row>
    <row r="231" spans="2:3" x14ac:dyDescent="0.25">
      <c r="B231" s="53">
        <v>3217.0819999999999</v>
      </c>
      <c r="C231" s="54">
        <v>8.9393661999999999E-3</v>
      </c>
    </row>
    <row r="232" spans="2:3" x14ac:dyDescent="0.25">
      <c r="B232" s="53">
        <v>3215.509</v>
      </c>
      <c r="C232" s="54">
        <v>9.4501700000000008E-3</v>
      </c>
    </row>
    <row r="233" spans="2:3" x14ac:dyDescent="0.25">
      <c r="B233" s="53">
        <v>3213.9360000000001</v>
      </c>
      <c r="C233" s="54">
        <v>7.413434E-3</v>
      </c>
    </row>
    <row r="234" spans="2:3" x14ac:dyDescent="0.25">
      <c r="B234" s="53">
        <v>3212.3629999999998</v>
      </c>
      <c r="C234" s="54">
        <v>7.5537957999999997E-3</v>
      </c>
    </row>
    <row r="235" spans="2:3" x14ac:dyDescent="0.25">
      <c r="B235" s="53">
        <v>3210.7910000000002</v>
      </c>
      <c r="C235" s="54">
        <v>6.6828084999999999E-3</v>
      </c>
    </row>
    <row r="236" spans="2:3" x14ac:dyDescent="0.25">
      <c r="B236" s="53">
        <v>3209.2179999999998</v>
      </c>
      <c r="C236" s="54">
        <v>5.1239388E-3</v>
      </c>
    </row>
    <row r="237" spans="2:3" x14ac:dyDescent="0.25">
      <c r="B237" s="53">
        <v>3207.645</v>
      </c>
      <c r="C237" s="54">
        <v>1.5242026999999999E-3</v>
      </c>
    </row>
    <row r="238" spans="2:3" x14ac:dyDescent="0.25">
      <c r="B238" s="53">
        <v>3206.0720000000001</v>
      </c>
      <c r="C238" s="54">
        <v>5.3931439999999999E-3</v>
      </c>
    </row>
    <row r="239" spans="2:3" x14ac:dyDescent="0.25">
      <c r="B239" s="53">
        <v>3204.4989999999998</v>
      </c>
      <c r="C239" s="54">
        <v>9.8665993000000007E-3</v>
      </c>
    </row>
    <row r="240" spans="2:3" x14ac:dyDescent="0.25">
      <c r="B240" s="53">
        <v>3202.9259999999999</v>
      </c>
      <c r="C240" s="54">
        <v>2.9096032999999999E-3</v>
      </c>
    </row>
    <row r="241" spans="2:3" x14ac:dyDescent="0.25">
      <c r="B241" s="53">
        <v>3201.3530000000001</v>
      </c>
      <c r="C241" s="54">
        <v>3.8161139999999998E-3</v>
      </c>
    </row>
    <row r="242" spans="2:3" x14ac:dyDescent="0.25">
      <c r="B242" s="53">
        <v>3199.78</v>
      </c>
      <c r="C242" s="54">
        <v>6.3424772999999997E-3</v>
      </c>
    </row>
    <row r="243" spans="2:3" x14ac:dyDescent="0.25">
      <c r="B243" s="53">
        <v>3198.2080000000001</v>
      </c>
      <c r="C243" s="54">
        <v>8.4996156999999992E-3</v>
      </c>
    </row>
    <row r="244" spans="2:3" x14ac:dyDescent="0.25">
      <c r="B244" s="53">
        <v>3196.6350000000002</v>
      </c>
      <c r="C244" s="54">
        <v>4.7093361999999998E-3</v>
      </c>
    </row>
    <row r="245" spans="2:3" x14ac:dyDescent="0.25">
      <c r="B245" s="53">
        <v>3195.0619999999999</v>
      </c>
      <c r="C245" s="54">
        <v>5.8531267999999996E-3</v>
      </c>
    </row>
    <row r="246" spans="2:3" x14ac:dyDescent="0.25">
      <c r="B246" s="53">
        <v>3193.489</v>
      </c>
      <c r="C246" s="54">
        <v>6.2681359999999997E-3</v>
      </c>
    </row>
    <row r="247" spans="2:3" x14ac:dyDescent="0.25">
      <c r="B247" s="53">
        <v>3191.9160000000002</v>
      </c>
      <c r="C247" s="54">
        <v>4.4466408000000002E-3</v>
      </c>
    </row>
    <row r="248" spans="2:3" x14ac:dyDescent="0.25">
      <c r="B248" s="53">
        <v>3190.3429999999998</v>
      </c>
      <c r="C248" s="54">
        <v>5.7217422000000002E-3</v>
      </c>
    </row>
    <row r="249" spans="2:3" x14ac:dyDescent="0.25">
      <c r="B249" s="53">
        <v>3188.77</v>
      </c>
      <c r="C249" s="54">
        <v>5.3949554999999996E-3</v>
      </c>
    </row>
    <row r="250" spans="2:3" x14ac:dyDescent="0.25">
      <c r="B250" s="53">
        <v>3187.1970000000001</v>
      </c>
      <c r="C250" s="54">
        <v>-1.6291618999999999E-3</v>
      </c>
    </row>
    <row r="251" spans="2:3" x14ac:dyDescent="0.25">
      <c r="B251" s="53">
        <v>3185.625</v>
      </c>
      <c r="C251" s="54">
        <v>3.5202832E-3</v>
      </c>
    </row>
    <row r="252" spans="2:3" x14ac:dyDescent="0.25">
      <c r="B252" s="53">
        <v>3184.0520000000001</v>
      </c>
      <c r="C252" s="54">
        <v>4.7851444999999996E-3</v>
      </c>
    </row>
    <row r="253" spans="2:3" x14ac:dyDescent="0.25">
      <c r="B253" s="53">
        <v>3182.4789999999998</v>
      </c>
      <c r="C253" s="54">
        <v>5.8453647000000003E-3</v>
      </c>
    </row>
    <row r="254" spans="2:3" x14ac:dyDescent="0.25">
      <c r="B254" s="53">
        <v>3180.9059999999999</v>
      </c>
      <c r="C254" s="54">
        <v>2.6821852000000002E-3</v>
      </c>
    </row>
    <row r="255" spans="2:3" x14ac:dyDescent="0.25">
      <c r="B255" s="53">
        <v>3179.3330000000001</v>
      </c>
      <c r="C255" s="54">
        <v>2.4967749000000001E-3</v>
      </c>
    </row>
    <row r="256" spans="2:3" x14ac:dyDescent="0.25">
      <c r="B256" s="53">
        <v>3177.76</v>
      </c>
      <c r="C256" s="54">
        <v>5.0161852999999999E-3</v>
      </c>
    </row>
    <row r="257" spans="2:3" x14ac:dyDescent="0.25">
      <c r="B257" s="53">
        <v>3176.1869999999999</v>
      </c>
      <c r="C257" s="54">
        <v>3.1814033999999999E-3</v>
      </c>
    </row>
    <row r="258" spans="2:3" x14ac:dyDescent="0.25">
      <c r="B258" s="53">
        <v>3174.614</v>
      </c>
      <c r="C258" s="54">
        <v>3.3701226999999998E-4</v>
      </c>
    </row>
    <row r="259" spans="2:3" x14ac:dyDescent="0.25">
      <c r="B259" s="53">
        <v>3173.0419999999999</v>
      </c>
      <c r="C259" s="54">
        <v>5.0820930999999998E-3</v>
      </c>
    </row>
    <row r="260" spans="2:3" x14ac:dyDescent="0.25">
      <c r="B260" s="53">
        <v>3171.4690000000001</v>
      </c>
      <c r="C260" s="54">
        <v>1.7229844E-3</v>
      </c>
    </row>
    <row r="261" spans="2:3" x14ac:dyDescent="0.25">
      <c r="B261" s="53">
        <v>3169.8960000000002</v>
      </c>
      <c r="C261" s="54">
        <v>4.369784E-4</v>
      </c>
    </row>
    <row r="262" spans="2:3" x14ac:dyDescent="0.25">
      <c r="B262" s="53">
        <v>3168.3229999999999</v>
      </c>
      <c r="C262" s="54">
        <v>4.5633968999999998E-3</v>
      </c>
    </row>
    <row r="263" spans="2:3" x14ac:dyDescent="0.25">
      <c r="B263" s="53">
        <v>3166.75</v>
      </c>
      <c r="C263" s="54">
        <v>2.9920446000000002E-4</v>
      </c>
    </row>
    <row r="264" spans="2:3" x14ac:dyDescent="0.25">
      <c r="B264" s="53">
        <v>3165.1770000000001</v>
      </c>
      <c r="C264" s="54">
        <v>5.4193546999999997E-4</v>
      </c>
    </row>
    <row r="265" spans="2:3" x14ac:dyDescent="0.25">
      <c r="B265" s="53">
        <v>3163.6039999999998</v>
      </c>
      <c r="C265" s="54">
        <v>-1.6587666000000001E-3</v>
      </c>
    </row>
    <row r="266" spans="2:3" x14ac:dyDescent="0.25">
      <c r="B266" s="53">
        <v>3162.0309999999999</v>
      </c>
      <c r="C266" s="54">
        <v>8.6443065999999998E-4</v>
      </c>
    </row>
    <row r="267" spans="2:3" x14ac:dyDescent="0.25">
      <c r="B267" s="53">
        <v>3160.4589999999998</v>
      </c>
      <c r="C267" s="54">
        <v>-6.7968274999999996E-5</v>
      </c>
    </row>
    <row r="268" spans="2:3" x14ac:dyDescent="0.25">
      <c r="B268" s="53">
        <v>3158.886</v>
      </c>
      <c r="C268" s="54">
        <v>1.1977091E-3</v>
      </c>
    </row>
    <row r="269" spans="2:3" x14ac:dyDescent="0.25">
      <c r="B269" s="53">
        <v>3157.3130000000001</v>
      </c>
      <c r="C269" s="54">
        <v>4.2676056999999996E-3</v>
      </c>
    </row>
    <row r="270" spans="2:3" x14ac:dyDescent="0.25">
      <c r="B270" s="53">
        <v>3155.74</v>
      </c>
      <c r="C270" s="54">
        <v>-1.6939481000000001E-5</v>
      </c>
    </row>
    <row r="271" spans="2:3" x14ac:dyDescent="0.25">
      <c r="B271" s="53">
        <v>3154.1669999999999</v>
      </c>
      <c r="C271" s="54">
        <v>1.6640971E-3</v>
      </c>
    </row>
    <row r="272" spans="2:3" x14ac:dyDescent="0.25">
      <c r="B272" s="53">
        <v>3152.5940000000001</v>
      </c>
      <c r="C272" s="54">
        <v>3.5352347000000002E-3</v>
      </c>
    </row>
    <row r="273" spans="2:3" x14ac:dyDescent="0.25">
      <c r="B273" s="53">
        <v>3151.0210000000002</v>
      </c>
      <c r="C273" s="54">
        <v>3.4972464E-3</v>
      </c>
    </row>
    <row r="274" spans="2:3" x14ac:dyDescent="0.25">
      <c r="B274" s="53">
        <v>3149.4479999999999</v>
      </c>
      <c r="C274" s="54">
        <v>2.9245427999999999E-3</v>
      </c>
    </row>
    <row r="275" spans="2:3" x14ac:dyDescent="0.25">
      <c r="B275" s="53">
        <v>3147.8760000000002</v>
      </c>
      <c r="C275" s="54">
        <v>3.4954168000000003E-4</v>
      </c>
    </row>
    <row r="276" spans="2:3" x14ac:dyDescent="0.25">
      <c r="B276" s="53">
        <v>3146.3029999999999</v>
      </c>
      <c r="C276" s="54">
        <v>4.0011246999999998E-3</v>
      </c>
    </row>
    <row r="277" spans="2:3" x14ac:dyDescent="0.25">
      <c r="B277" s="53">
        <v>3144.73</v>
      </c>
      <c r="C277" s="54">
        <v>-5.7734479999999996E-3</v>
      </c>
    </row>
    <row r="278" spans="2:3" x14ac:dyDescent="0.25">
      <c r="B278" s="53">
        <v>3143.1570000000002</v>
      </c>
      <c r="C278" s="54">
        <v>7.6841414000000004E-3</v>
      </c>
    </row>
    <row r="279" spans="2:3" x14ac:dyDescent="0.25">
      <c r="B279" s="53">
        <v>3141.5839999999998</v>
      </c>
      <c r="C279" s="54">
        <v>-9.4993425999999995E-5</v>
      </c>
    </row>
    <row r="280" spans="2:3" x14ac:dyDescent="0.25">
      <c r="B280" s="53">
        <v>3140.011</v>
      </c>
      <c r="C280" s="54">
        <v>-8.8278531000000003E-4</v>
      </c>
    </row>
    <row r="281" spans="2:3" x14ac:dyDescent="0.25">
      <c r="B281" s="53">
        <v>3138.4380000000001</v>
      </c>
      <c r="C281" s="54">
        <v>5.1015872000000004E-3</v>
      </c>
    </row>
    <row r="282" spans="2:3" x14ac:dyDescent="0.25">
      <c r="B282" s="53">
        <v>3136.8649999999998</v>
      </c>
      <c r="C282" s="54">
        <v>9.3203005999999994E-3</v>
      </c>
    </row>
    <row r="283" spans="2:3" x14ac:dyDescent="0.25">
      <c r="B283" s="53">
        <v>3135.2930000000001</v>
      </c>
      <c r="C283" s="54">
        <v>9.5778948000000005E-4</v>
      </c>
    </row>
    <row r="284" spans="2:3" x14ac:dyDescent="0.25">
      <c r="B284" s="53">
        <v>3133.72</v>
      </c>
      <c r="C284" s="54">
        <v>5.2512606999999996E-3</v>
      </c>
    </row>
    <row r="285" spans="2:3" x14ac:dyDescent="0.25">
      <c r="B285" s="53">
        <v>3132.1469999999999</v>
      </c>
      <c r="C285" s="54">
        <v>2.9249774000000002E-3</v>
      </c>
    </row>
    <row r="286" spans="2:3" x14ac:dyDescent="0.25">
      <c r="B286" s="53">
        <v>3130.5740000000001</v>
      </c>
      <c r="C286" s="54">
        <v>3.4934259E-3</v>
      </c>
    </row>
    <row r="287" spans="2:3" x14ac:dyDescent="0.25">
      <c r="B287" s="53">
        <v>3129.0010000000002</v>
      </c>
      <c r="C287" s="54">
        <v>3.6360272000000001E-3</v>
      </c>
    </row>
    <row r="288" spans="2:3" x14ac:dyDescent="0.25">
      <c r="B288" s="53">
        <v>3127.4279999999999</v>
      </c>
      <c r="C288" s="54">
        <v>4.9674858999999997E-3</v>
      </c>
    </row>
    <row r="289" spans="2:3" x14ac:dyDescent="0.25">
      <c r="B289" s="53">
        <v>3125.855</v>
      </c>
      <c r="C289" s="54">
        <v>6.1085206999999999E-3</v>
      </c>
    </row>
    <row r="290" spans="2:3" x14ac:dyDescent="0.25">
      <c r="B290" s="53">
        <v>3124.2820000000002</v>
      </c>
      <c r="C290" s="54">
        <v>2.6869443999999998E-3</v>
      </c>
    </row>
    <row r="291" spans="2:3" x14ac:dyDescent="0.25">
      <c r="B291" s="53">
        <v>3122.71</v>
      </c>
      <c r="C291" s="54">
        <v>6.0397332000000003E-3</v>
      </c>
    </row>
    <row r="292" spans="2:3" x14ac:dyDescent="0.25">
      <c r="B292" s="53">
        <v>3121.1370000000002</v>
      </c>
      <c r="C292" s="54">
        <v>3.2817459999999999E-3</v>
      </c>
    </row>
    <row r="293" spans="2:3" x14ac:dyDescent="0.25">
      <c r="B293" s="53">
        <v>3119.5639999999999</v>
      </c>
      <c r="C293" s="54">
        <v>4.672397E-3</v>
      </c>
    </row>
    <row r="294" spans="2:3" x14ac:dyDescent="0.25">
      <c r="B294" s="53">
        <v>3117.991</v>
      </c>
      <c r="C294" s="54">
        <v>6.8970955000000004E-3</v>
      </c>
    </row>
    <row r="295" spans="2:3" x14ac:dyDescent="0.25">
      <c r="B295" s="53">
        <v>3116.4180000000001</v>
      </c>
      <c r="C295" s="54">
        <v>4.4580664000000002E-3</v>
      </c>
    </row>
    <row r="296" spans="2:3" x14ac:dyDescent="0.25">
      <c r="B296" s="53">
        <v>3114.8449999999998</v>
      </c>
      <c r="C296" s="54">
        <v>2.9403379999999998E-3</v>
      </c>
    </row>
    <row r="297" spans="2:3" x14ac:dyDescent="0.25">
      <c r="B297" s="53">
        <v>3113.2719999999999</v>
      </c>
      <c r="C297" s="54">
        <v>8.7336811999999993E-3</v>
      </c>
    </row>
    <row r="298" spans="2:3" x14ac:dyDescent="0.25">
      <c r="B298" s="53">
        <v>3111.6990000000001</v>
      </c>
      <c r="C298" s="54">
        <v>6.1349109000000002E-3</v>
      </c>
    </row>
    <row r="299" spans="2:3" x14ac:dyDescent="0.25">
      <c r="B299" s="53">
        <v>3110.127</v>
      </c>
      <c r="C299" s="54">
        <v>6.9925880000000001E-3</v>
      </c>
    </row>
    <row r="300" spans="2:3" x14ac:dyDescent="0.25">
      <c r="B300" s="53">
        <v>3108.5540000000001</v>
      </c>
      <c r="C300" s="54">
        <v>2.8690312999999999E-3</v>
      </c>
    </row>
    <row r="301" spans="2:3" x14ac:dyDescent="0.25">
      <c r="B301" s="53">
        <v>3106.9810000000002</v>
      </c>
      <c r="C301" s="54">
        <v>8.1530995000000002E-3</v>
      </c>
    </row>
    <row r="302" spans="2:3" x14ac:dyDescent="0.25">
      <c r="B302" s="53">
        <v>3105.4079999999999</v>
      </c>
      <c r="C302" s="54">
        <v>7.9376615000000001E-3</v>
      </c>
    </row>
    <row r="303" spans="2:3" x14ac:dyDescent="0.25">
      <c r="B303" s="53">
        <v>3103.835</v>
      </c>
      <c r="C303" s="54">
        <v>3.5565638999999999E-3</v>
      </c>
    </row>
    <row r="304" spans="2:3" x14ac:dyDescent="0.25">
      <c r="B304" s="53">
        <v>3102.2620000000002</v>
      </c>
      <c r="C304" s="54">
        <v>4.4894749000000001E-3</v>
      </c>
    </row>
    <row r="305" spans="2:3" x14ac:dyDescent="0.25">
      <c r="B305" s="53">
        <v>3100.6889999999999</v>
      </c>
      <c r="C305" s="54">
        <v>7.3606549999999998E-3</v>
      </c>
    </row>
    <row r="306" spans="2:3" x14ac:dyDescent="0.25">
      <c r="B306" s="53">
        <v>3099.1170000000002</v>
      </c>
      <c r="C306" s="54">
        <v>1.5403533000000001E-2</v>
      </c>
    </row>
    <row r="307" spans="2:3" x14ac:dyDescent="0.25">
      <c r="B307" s="53">
        <v>3097.5439999999999</v>
      </c>
      <c r="C307" s="54">
        <v>1.5690901E-2</v>
      </c>
    </row>
    <row r="308" spans="2:3" x14ac:dyDescent="0.25">
      <c r="B308" s="53">
        <v>3095.971</v>
      </c>
      <c r="C308" s="54">
        <v>8.1433427000000003E-3</v>
      </c>
    </row>
    <row r="309" spans="2:3" x14ac:dyDescent="0.25">
      <c r="B309" s="53">
        <v>3094.3980000000001</v>
      </c>
      <c r="C309" s="54">
        <v>9.7594377E-3</v>
      </c>
    </row>
    <row r="310" spans="2:3" x14ac:dyDescent="0.25">
      <c r="B310" s="53">
        <v>3092.8249999999998</v>
      </c>
      <c r="C310" s="54">
        <v>1.1071276999999999E-2</v>
      </c>
    </row>
    <row r="311" spans="2:3" x14ac:dyDescent="0.25">
      <c r="B311" s="53">
        <v>3091.252</v>
      </c>
      <c r="C311" s="54">
        <v>2.0817366E-3</v>
      </c>
    </row>
    <row r="312" spans="2:3" x14ac:dyDescent="0.25">
      <c r="B312" s="53">
        <v>3089.6790000000001</v>
      </c>
      <c r="C312" s="54">
        <v>7.4663378000000002E-3</v>
      </c>
    </row>
    <row r="313" spans="2:3" x14ac:dyDescent="0.25">
      <c r="B313" s="53">
        <v>3088.1060000000002</v>
      </c>
      <c r="C313" s="54">
        <v>9.4865278000000001E-3</v>
      </c>
    </row>
    <row r="314" spans="2:3" x14ac:dyDescent="0.25">
      <c r="B314" s="53">
        <v>3086.5340000000001</v>
      </c>
      <c r="C314" s="54">
        <v>1.211629E-2</v>
      </c>
    </row>
    <row r="315" spans="2:3" x14ac:dyDescent="0.25">
      <c r="B315" s="53">
        <v>3084.9609999999998</v>
      </c>
      <c r="C315" s="54">
        <v>1.0706059E-2</v>
      </c>
    </row>
    <row r="316" spans="2:3" x14ac:dyDescent="0.25">
      <c r="B316" s="53">
        <v>3083.3879999999999</v>
      </c>
      <c r="C316" s="54">
        <v>8.3385266999999996E-3</v>
      </c>
    </row>
    <row r="317" spans="2:3" x14ac:dyDescent="0.25">
      <c r="B317" s="53">
        <v>3081.8150000000001</v>
      </c>
      <c r="C317" s="54">
        <v>9.2760763999999996E-3</v>
      </c>
    </row>
    <row r="318" spans="2:3" x14ac:dyDescent="0.25">
      <c r="B318" s="53">
        <v>3080.2420000000002</v>
      </c>
      <c r="C318" s="54">
        <v>1.1092632E-2</v>
      </c>
    </row>
    <row r="319" spans="2:3" x14ac:dyDescent="0.25">
      <c r="B319" s="53">
        <v>3078.6689999999999</v>
      </c>
      <c r="C319" s="54">
        <v>8.1236923000000006E-3</v>
      </c>
    </row>
    <row r="320" spans="2:3" x14ac:dyDescent="0.25">
      <c r="B320" s="53">
        <v>3077.096</v>
      </c>
      <c r="C320" s="54">
        <v>9.7794413000000004E-3</v>
      </c>
    </row>
    <row r="321" spans="2:3" x14ac:dyDescent="0.25">
      <c r="B321" s="53">
        <v>3075.5230000000001</v>
      </c>
      <c r="C321" s="54">
        <v>1.2796676999999999E-2</v>
      </c>
    </row>
    <row r="322" spans="2:3" x14ac:dyDescent="0.25">
      <c r="B322" s="53">
        <v>3073.951</v>
      </c>
      <c r="C322" s="54">
        <v>1.4972345E-2</v>
      </c>
    </row>
    <row r="323" spans="2:3" x14ac:dyDescent="0.25">
      <c r="B323" s="53">
        <v>3072.3780000000002</v>
      </c>
      <c r="C323" s="54">
        <v>1.4557643E-2</v>
      </c>
    </row>
    <row r="324" spans="2:3" x14ac:dyDescent="0.25">
      <c r="B324" s="53">
        <v>3070.8049999999998</v>
      </c>
      <c r="C324" s="54">
        <v>7.7857129999999997E-3</v>
      </c>
    </row>
    <row r="325" spans="2:3" x14ac:dyDescent="0.25">
      <c r="B325" s="53">
        <v>3069.232</v>
      </c>
      <c r="C325" s="54">
        <v>7.9492216000000004E-3</v>
      </c>
    </row>
    <row r="326" spans="2:3" x14ac:dyDescent="0.25">
      <c r="B326" s="53">
        <v>3067.6590000000001</v>
      </c>
      <c r="C326" s="54">
        <v>1.1261583E-2</v>
      </c>
    </row>
    <row r="327" spans="2:3" x14ac:dyDescent="0.25">
      <c r="B327" s="53">
        <v>3066.0859999999998</v>
      </c>
      <c r="C327" s="54">
        <v>1.6102195E-2</v>
      </c>
    </row>
    <row r="328" spans="2:3" x14ac:dyDescent="0.25">
      <c r="B328" s="53">
        <v>3064.5129999999999</v>
      </c>
      <c r="C328" s="54">
        <v>1.7078014999999998E-2</v>
      </c>
    </row>
    <row r="329" spans="2:3" x14ac:dyDescent="0.25">
      <c r="B329" s="53">
        <v>3062.94</v>
      </c>
      <c r="C329" s="54">
        <v>6.5285884000000002E-3</v>
      </c>
    </row>
    <row r="330" spans="2:3" x14ac:dyDescent="0.25">
      <c r="B330" s="53">
        <v>3061.3679999999999</v>
      </c>
      <c r="C330" s="54">
        <v>4.1998043000000002E-3</v>
      </c>
    </row>
    <row r="331" spans="2:3" x14ac:dyDescent="0.25">
      <c r="B331" s="53">
        <v>3059.7950000000001</v>
      </c>
      <c r="C331" s="54">
        <v>8.7629970999999994E-3</v>
      </c>
    </row>
    <row r="332" spans="2:3" x14ac:dyDescent="0.25">
      <c r="B332" s="53">
        <v>3058.2220000000002</v>
      </c>
      <c r="C332" s="54">
        <v>9.9402846E-3</v>
      </c>
    </row>
    <row r="333" spans="2:3" x14ac:dyDescent="0.25">
      <c r="B333" s="53">
        <v>3056.6489999999999</v>
      </c>
      <c r="C333" s="54">
        <v>1.1220071E-2</v>
      </c>
    </row>
    <row r="334" spans="2:3" x14ac:dyDescent="0.25">
      <c r="B334" s="53">
        <v>3055.076</v>
      </c>
      <c r="C334" s="54">
        <v>8.4354832999999994E-3</v>
      </c>
    </row>
    <row r="335" spans="2:3" x14ac:dyDescent="0.25">
      <c r="B335" s="53">
        <v>3053.5030000000002</v>
      </c>
      <c r="C335" s="54">
        <v>1.1918712999999999E-2</v>
      </c>
    </row>
    <row r="336" spans="2:3" x14ac:dyDescent="0.25">
      <c r="B336" s="53">
        <v>3051.93</v>
      </c>
      <c r="C336" s="54">
        <v>1.3490375000000001E-2</v>
      </c>
    </row>
    <row r="337" spans="2:3" x14ac:dyDescent="0.25">
      <c r="B337" s="53">
        <v>3050.357</v>
      </c>
      <c r="C337" s="54">
        <v>7.9185667000000008E-3</v>
      </c>
    </row>
    <row r="338" spans="2:3" x14ac:dyDescent="0.25">
      <c r="B338" s="53">
        <v>3048.7849999999999</v>
      </c>
      <c r="C338" s="54">
        <v>1.0070365E-2</v>
      </c>
    </row>
    <row r="339" spans="2:3" x14ac:dyDescent="0.25">
      <c r="B339" s="53">
        <v>3047.212</v>
      </c>
      <c r="C339" s="54">
        <v>1.1363741E-2</v>
      </c>
    </row>
    <row r="340" spans="2:3" x14ac:dyDescent="0.25">
      <c r="B340" s="53">
        <v>3045.6390000000001</v>
      </c>
      <c r="C340" s="54">
        <v>8.8847522000000002E-3</v>
      </c>
    </row>
    <row r="341" spans="2:3" x14ac:dyDescent="0.25">
      <c r="B341" s="53">
        <v>3044.0659999999998</v>
      </c>
      <c r="C341" s="54">
        <v>9.9989640000000008E-3</v>
      </c>
    </row>
    <row r="342" spans="2:3" x14ac:dyDescent="0.25">
      <c r="B342" s="53">
        <v>3042.4929999999999</v>
      </c>
      <c r="C342" s="54">
        <v>1.261775E-2</v>
      </c>
    </row>
    <row r="343" spans="2:3" x14ac:dyDescent="0.25">
      <c r="B343" s="53">
        <v>3040.92</v>
      </c>
      <c r="C343" s="54">
        <v>9.7241154000000003E-3</v>
      </c>
    </row>
    <row r="344" spans="2:3" x14ac:dyDescent="0.25">
      <c r="B344" s="53">
        <v>3039.3470000000002</v>
      </c>
      <c r="C344" s="54">
        <v>1.2852847000000001E-2</v>
      </c>
    </row>
    <row r="345" spans="2:3" x14ac:dyDescent="0.25">
      <c r="B345" s="53">
        <v>3037.7739999999999</v>
      </c>
      <c r="C345" s="54">
        <v>1.4014993E-2</v>
      </c>
    </row>
    <row r="346" spans="2:3" x14ac:dyDescent="0.25">
      <c r="B346" s="53">
        <v>3036.2020000000002</v>
      </c>
      <c r="C346" s="54">
        <v>1.1825995000000001E-2</v>
      </c>
    </row>
    <row r="347" spans="2:3" x14ac:dyDescent="0.25">
      <c r="B347" s="53">
        <v>3034.6289999999999</v>
      </c>
      <c r="C347" s="54">
        <v>7.4136041999999999E-3</v>
      </c>
    </row>
    <row r="348" spans="2:3" x14ac:dyDescent="0.25">
      <c r="B348" s="53">
        <v>3033.056</v>
      </c>
      <c r="C348" s="54">
        <v>1.5007151999999999E-2</v>
      </c>
    </row>
    <row r="349" spans="2:3" x14ac:dyDescent="0.25">
      <c r="B349" s="53">
        <v>3031.4830000000002</v>
      </c>
      <c r="C349" s="54">
        <v>1.5519721E-2</v>
      </c>
    </row>
    <row r="350" spans="2:3" x14ac:dyDescent="0.25">
      <c r="B350" s="53">
        <v>3029.91</v>
      </c>
      <c r="C350" s="54">
        <v>6.6761030999999997E-3</v>
      </c>
    </row>
    <row r="351" spans="2:3" x14ac:dyDescent="0.25">
      <c r="B351" s="53">
        <v>3028.337</v>
      </c>
      <c r="C351" s="54">
        <v>1.1874274000000001E-2</v>
      </c>
    </row>
    <row r="352" spans="2:3" x14ac:dyDescent="0.25">
      <c r="B352" s="53">
        <v>3026.7640000000001</v>
      </c>
      <c r="C352" s="54">
        <v>1.4600488E-2</v>
      </c>
    </row>
    <row r="353" spans="2:3" x14ac:dyDescent="0.25">
      <c r="B353" s="53">
        <v>3025.1909999999998</v>
      </c>
      <c r="C353" s="54">
        <v>1.7081391000000001E-2</v>
      </c>
    </row>
    <row r="354" spans="2:3" x14ac:dyDescent="0.25">
      <c r="B354" s="53">
        <v>3023.6190000000001</v>
      </c>
      <c r="C354" s="54">
        <v>1.2439374E-2</v>
      </c>
    </row>
    <row r="355" spans="2:3" x14ac:dyDescent="0.25">
      <c r="B355" s="53">
        <v>3022.0459999999998</v>
      </c>
      <c r="C355" s="54">
        <v>1.6484509000000001E-2</v>
      </c>
    </row>
    <row r="356" spans="2:3" x14ac:dyDescent="0.25">
      <c r="B356" s="53">
        <v>3020.473</v>
      </c>
      <c r="C356" s="54">
        <v>1.9378560999999999E-2</v>
      </c>
    </row>
    <row r="357" spans="2:3" x14ac:dyDescent="0.25">
      <c r="B357" s="53">
        <v>3018.9</v>
      </c>
      <c r="C357" s="54">
        <v>2.0636576E-2</v>
      </c>
    </row>
    <row r="358" spans="2:3" x14ac:dyDescent="0.25">
      <c r="B358" s="53">
        <v>3017.3270000000002</v>
      </c>
      <c r="C358" s="54">
        <v>2.4887322999999999E-2</v>
      </c>
    </row>
    <row r="359" spans="2:3" x14ac:dyDescent="0.25">
      <c r="B359" s="53">
        <v>3015.7539999999999</v>
      </c>
      <c r="C359" s="54">
        <v>3.0040477999999999E-2</v>
      </c>
    </row>
    <row r="360" spans="2:3" x14ac:dyDescent="0.25">
      <c r="B360" s="53">
        <v>3014.181</v>
      </c>
      <c r="C360" s="54">
        <v>3.2489522E-2</v>
      </c>
    </row>
    <row r="361" spans="2:3" x14ac:dyDescent="0.25">
      <c r="B361" s="53">
        <v>3012.6080000000002</v>
      </c>
      <c r="C361" s="54">
        <v>2.5221153999999999E-2</v>
      </c>
    </row>
    <row r="362" spans="2:3" x14ac:dyDescent="0.25">
      <c r="B362" s="53">
        <v>3011.0360000000001</v>
      </c>
      <c r="C362" s="54">
        <v>2.3209237000000001E-2</v>
      </c>
    </row>
    <row r="363" spans="2:3" x14ac:dyDescent="0.25">
      <c r="B363" s="53">
        <v>3009.4630000000002</v>
      </c>
      <c r="C363" s="54">
        <v>3.1415163000000003E-2</v>
      </c>
    </row>
    <row r="364" spans="2:3" x14ac:dyDescent="0.25">
      <c r="B364" s="53">
        <v>3007.89</v>
      </c>
      <c r="C364" s="54">
        <v>3.5698768999999998E-2</v>
      </c>
    </row>
    <row r="365" spans="2:3" x14ac:dyDescent="0.25">
      <c r="B365" s="53">
        <v>3006.317</v>
      </c>
      <c r="C365" s="54">
        <v>3.2670418999999999E-2</v>
      </c>
    </row>
    <row r="366" spans="2:3" x14ac:dyDescent="0.25">
      <c r="B366" s="53">
        <v>3004.7440000000001</v>
      </c>
      <c r="C366" s="54">
        <v>3.0583603000000001E-2</v>
      </c>
    </row>
    <row r="367" spans="2:3" x14ac:dyDescent="0.25">
      <c r="B367" s="53">
        <v>3003.1709999999998</v>
      </c>
      <c r="C367" s="54">
        <v>4.1443109999999998E-2</v>
      </c>
    </row>
    <row r="368" spans="2:3" x14ac:dyDescent="0.25">
      <c r="B368" s="53">
        <v>3001.598</v>
      </c>
      <c r="C368" s="54">
        <v>3.5786102E-2</v>
      </c>
    </row>
    <row r="369" spans="2:3" x14ac:dyDescent="0.25">
      <c r="B369" s="53">
        <v>3000.0250000000001</v>
      </c>
      <c r="C369" s="54">
        <v>4.4295328000000002E-2</v>
      </c>
    </row>
    <row r="370" spans="2:3" x14ac:dyDescent="0.25">
      <c r="B370" s="53">
        <v>2998.453</v>
      </c>
      <c r="C370" s="54">
        <v>4.9266397000000003E-2</v>
      </c>
    </row>
    <row r="371" spans="2:3" x14ac:dyDescent="0.25">
      <c r="B371" s="53">
        <v>2996.88</v>
      </c>
      <c r="C371" s="54">
        <v>4.4481132999999999E-2</v>
      </c>
    </row>
    <row r="372" spans="2:3" x14ac:dyDescent="0.25">
      <c r="B372" s="53">
        <v>2995.3069999999998</v>
      </c>
      <c r="C372" s="54">
        <v>5.1650614999999997E-2</v>
      </c>
    </row>
    <row r="373" spans="2:3" x14ac:dyDescent="0.25">
      <c r="B373" s="53">
        <v>2993.7339999999999</v>
      </c>
      <c r="C373" s="54">
        <v>5.1525438999999999E-2</v>
      </c>
    </row>
    <row r="374" spans="2:3" x14ac:dyDescent="0.25">
      <c r="B374" s="53">
        <v>2992.1610000000001</v>
      </c>
      <c r="C374" s="54">
        <v>5.4636682999999998E-2</v>
      </c>
    </row>
    <row r="375" spans="2:3" x14ac:dyDescent="0.25">
      <c r="B375" s="53">
        <v>2990.5880000000002</v>
      </c>
      <c r="C375" s="54">
        <v>5.7864341999999999E-2</v>
      </c>
    </row>
    <row r="376" spans="2:3" x14ac:dyDescent="0.25">
      <c r="B376" s="53">
        <v>2989.0149999999999</v>
      </c>
      <c r="C376" s="54">
        <v>6.8724993999999998E-2</v>
      </c>
    </row>
    <row r="377" spans="2:3" x14ac:dyDescent="0.25">
      <c r="B377" s="53">
        <v>2987.4430000000002</v>
      </c>
      <c r="C377" s="54">
        <v>7.4611324000000007E-2</v>
      </c>
    </row>
    <row r="378" spans="2:3" x14ac:dyDescent="0.25">
      <c r="B378" s="53">
        <v>2985.87</v>
      </c>
      <c r="C378" s="54">
        <v>8.4888832999999997E-2</v>
      </c>
    </row>
    <row r="379" spans="2:3" x14ac:dyDescent="0.25">
      <c r="B379" s="53">
        <v>2984.297</v>
      </c>
      <c r="C379" s="54">
        <v>9.4423514E-2</v>
      </c>
    </row>
    <row r="380" spans="2:3" x14ac:dyDescent="0.25">
      <c r="B380" s="53">
        <v>2982.7240000000002</v>
      </c>
      <c r="C380" s="54">
        <v>0.10276971999999999</v>
      </c>
    </row>
    <row r="381" spans="2:3" x14ac:dyDescent="0.25">
      <c r="B381" s="53">
        <v>2981.1509999999998</v>
      </c>
      <c r="C381" s="54">
        <v>0.10141219999999999</v>
      </c>
    </row>
    <row r="382" spans="2:3" x14ac:dyDescent="0.25">
      <c r="B382" s="53">
        <v>2979.578</v>
      </c>
      <c r="C382" s="54">
        <v>0.10705386</v>
      </c>
    </row>
    <row r="383" spans="2:3" x14ac:dyDescent="0.25">
      <c r="B383" s="53">
        <v>2978.0050000000001</v>
      </c>
      <c r="C383" s="54">
        <v>0.12048533</v>
      </c>
    </row>
    <row r="384" spans="2:3" x14ac:dyDescent="0.25">
      <c r="B384" s="53">
        <v>2976.4319999999998</v>
      </c>
      <c r="C384" s="54">
        <v>0.14531174999999999</v>
      </c>
    </row>
    <row r="385" spans="2:3" x14ac:dyDescent="0.25">
      <c r="B385" s="53">
        <v>2974.86</v>
      </c>
      <c r="C385" s="54">
        <v>0.15470623</v>
      </c>
    </row>
    <row r="386" spans="2:3" x14ac:dyDescent="0.25">
      <c r="B386" s="53">
        <v>2973.2869999999998</v>
      </c>
      <c r="C386" s="54">
        <v>0.17074121</v>
      </c>
    </row>
    <row r="387" spans="2:3" x14ac:dyDescent="0.25">
      <c r="B387" s="53">
        <v>2971.7139999999999</v>
      </c>
      <c r="C387" s="54">
        <v>0.18369875999999999</v>
      </c>
    </row>
    <row r="388" spans="2:3" x14ac:dyDescent="0.25">
      <c r="B388" s="53">
        <v>2970.1410000000001</v>
      </c>
      <c r="C388" s="54">
        <v>0.19219839</v>
      </c>
    </row>
    <row r="389" spans="2:3" x14ac:dyDescent="0.25">
      <c r="B389" s="53">
        <v>2968.5680000000002</v>
      </c>
      <c r="C389" s="54">
        <v>0.20958778</v>
      </c>
    </row>
    <row r="390" spans="2:3" x14ac:dyDescent="0.25">
      <c r="B390" s="53">
        <v>2966.9949999999999</v>
      </c>
      <c r="C390" s="54">
        <v>0.22536428</v>
      </c>
    </row>
    <row r="391" spans="2:3" x14ac:dyDescent="0.25">
      <c r="B391" s="53">
        <v>2965.422</v>
      </c>
      <c r="C391" s="54">
        <v>0.23537458</v>
      </c>
    </row>
    <row r="392" spans="2:3" x14ac:dyDescent="0.25">
      <c r="B392" s="53">
        <v>2963.8490000000002</v>
      </c>
      <c r="C392" s="54">
        <v>0.25029377000000003</v>
      </c>
    </row>
    <row r="393" spans="2:3" x14ac:dyDescent="0.25">
      <c r="B393" s="53">
        <v>2962.277</v>
      </c>
      <c r="C393" s="54">
        <v>0.26039013</v>
      </c>
    </row>
    <row r="394" spans="2:3" x14ac:dyDescent="0.25">
      <c r="B394" s="53">
        <v>2960.7040000000002</v>
      </c>
      <c r="C394" s="54">
        <v>0.27318165999999999</v>
      </c>
    </row>
    <row r="395" spans="2:3" x14ac:dyDescent="0.25">
      <c r="B395" s="53">
        <v>2959.1309999999999</v>
      </c>
      <c r="C395" s="54">
        <v>0.27184381000000002</v>
      </c>
    </row>
    <row r="396" spans="2:3" x14ac:dyDescent="0.25">
      <c r="B396" s="53">
        <v>2957.558</v>
      </c>
      <c r="C396" s="54">
        <v>0.29470755999999998</v>
      </c>
    </row>
    <row r="397" spans="2:3" x14ac:dyDescent="0.25">
      <c r="B397" s="53">
        <v>2955.9850000000001</v>
      </c>
      <c r="C397" s="54">
        <v>0.30670006999999999</v>
      </c>
    </row>
    <row r="398" spans="2:3" x14ac:dyDescent="0.25">
      <c r="B398" s="53">
        <v>2954.4119999999998</v>
      </c>
      <c r="C398" s="54">
        <v>0.32843603999999998</v>
      </c>
    </row>
    <row r="399" spans="2:3" x14ac:dyDescent="0.25">
      <c r="B399" s="53">
        <v>2952.8389999999999</v>
      </c>
      <c r="C399" s="54">
        <v>0.35717852</v>
      </c>
    </row>
    <row r="400" spans="2:3" x14ac:dyDescent="0.25">
      <c r="B400" s="53">
        <v>2951.2660000000001</v>
      </c>
      <c r="C400" s="54">
        <v>0.38906227999999998</v>
      </c>
    </row>
    <row r="401" spans="2:3" x14ac:dyDescent="0.25">
      <c r="B401" s="53">
        <v>2949.694</v>
      </c>
      <c r="C401" s="54">
        <v>0.42028062999999999</v>
      </c>
    </row>
    <row r="402" spans="2:3" x14ac:dyDescent="0.25">
      <c r="B402" s="53">
        <v>2948.1210000000001</v>
      </c>
      <c r="C402" s="54">
        <v>0.47435045999999997</v>
      </c>
    </row>
    <row r="403" spans="2:3" x14ac:dyDescent="0.25">
      <c r="B403" s="53">
        <v>2946.5479999999998</v>
      </c>
      <c r="C403" s="54">
        <v>0.50909530000000003</v>
      </c>
    </row>
    <row r="404" spans="2:3" x14ac:dyDescent="0.25">
      <c r="B404" s="53">
        <v>2944.9749999999999</v>
      </c>
      <c r="C404" s="54">
        <v>0.56476020999999998</v>
      </c>
    </row>
    <row r="405" spans="2:3" x14ac:dyDescent="0.25">
      <c r="B405" s="53">
        <v>2943.402</v>
      </c>
      <c r="C405" s="54">
        <v>0.62046551000000005</v>
      </c>
    </row>
    <row r="406" spans="2:3" x14ac:dyDescent="0.25">
      <c r="B406" s="53">
        <v>2941.8290000000002</v>
      </c>
      <c r="C406" s="54">
        <v>0.67404664999999997</v>
      </c>
    </row>
    <row r="407" spans="2:3" x14ac:dyDescent="0.25">
      <c r="B407" s="53">
        <v>2940.2559999999999</v>
      </c>
      <c r="C407" s="54">
        <v>0.70832952999999999</v>
      </c>
    </row>
    <row r="408" spans="2:3" x14ac:dyDescent="0.25">
      <c r="B408" s="53">
        <v>2938.683</v>
      </c>
      <c r="C408" s="54">
        <v>0.74289673000000001</v>
      </c>
    </row>
    <row r="409" spans="2:3" x14ac:dyDescent="0.25">
      <c r="B409" s="53">
        <v>2937.1109999999999</v>
      </c>
      <c r="C409" s="54">
        <v>0.76619508999999997</v>
      </c>
    </row>
    <row r="410" spans="2:3" x14ac:dyDescent="0.25">
      <c r="B410" s="53">
        <v>2935.538</v>
      </c>
      <c r="C410" s="54">
        <v>0.77410361000000005</v>
      </c>
    </row>
    <row r="411" spans="2:3" x14ac:dyDescent="0.25">
      <c r="B411" s="53">
        <v>2933.9650000000001</v>
      </c>
      <c r="C411" s="54">
        <v>0.78464263999999995</v>
      </c>
    </row>
    <row r="412" spans="2:3" x14ac:dyDescent="0.25">
      <c r="B412" s="53">
        <v>2932.3919999999998</v>
      </c>
      <c r="C412" s="54">
        <v>0.81827530999999998</v>
      </c>
    </row>
    <row r="413" spans="2:3" x14ac:dyDescent="0.25">
      <c r="B413" s="53">
        <v>2930.819</v>
      </c>
      <c r="C413" s="54">
        <v>0.83144649000000004</v>
      </c>
    </row>
    <row r="414" spans="2:3" x14ac:dyDescent="0.25">
      <c r="B414" s="53">
        <v>2929.2460000000001</v>
      </c>
      <c r="C414" s="54">
        <v>0.83434185999999999</v>
      </c>
    </row>
    <row r="415" spans="2:3" x14ac:dyDescent="0.25">
      <c r="B415" s="53">
        <v>2927.6729999999998</v>
      </c>
      <c r="C415" s="54">
        <v>0.82789665000000001</v>
      </c>
    </row>
    <row r="416" spans="2:3" x14ac:dyDescent="0.25">
      <c r="B416" s="53">
        <v>2926.1</v>
      </c>
      <c r="C416" s="54">
        <v>0.84085383000000002</v>
      </c>
    </row>
    <row r="417" spans="2:3" x14ac:dyDescent="0.25">
      <c r="B417" s="53">
        <v>2924.5279999999998</v>
      </c>
      <c r="C417" s="54">
        <v>0.87294061999999994</v>
      </c>
    </row>
    <row r="418" spans="2:3" x14ac:dyDescent="0.25">
      <c r="B418" s="53">
        <v>2922.9549999999999</v>
      </c>
      <c r="C418" s="54">
        <v>0.88161632999999995</v>
      </c>
    </row>
    <row r="419" spans="2:3" x14ac:dyDescent="0.25">
      <c r="B419" s="53">
        <v>2921.3820000000001</v>
      </c>
      <c r="C419" s="54">
        <v>0.90233240000000003</v>
      </c>
    </row>
    <row r="420" spans="2:3" x14ac:dyDescent="0.25">
      <c r="B420" s="53">
        <v>2919.8090000000002</v>
      </c>
      <c r="C420" s="54">
        <v>0.90387622000000001</v>
      </c>
    </row>
    <row r="421" spans="2:3" x14ac:dyDescent="0.25">
      <c r="B421" s="53">
        <v>2918.2359999999999</v>
      </c>
      <c r="C421" s="54">
        <v>0.90019088999999997</v>
      </c>
    </row>
    <row r="422" spans="2:3" x14ac:dyDescent="0.25">
      <c r="B422" s="53">
        <v>2916.663</v>
      </c>
      <c r="C422" s="54">
        <v>0.90289702999999999</v>
      </c>
    </row>
    <row r="423" spans="2:3" x14ac:dyDescent="0.25">
      <c r="B423" s="53">
        <v>2915.09</v>
      </c>
      <c r="C423" s="54">
        <v>0.89604629999999996</v>
      </c>
    </row>
    <row r="424" spans="2:3" x14ac:dyDescent="0.25">
      <c r="B424" s="53">
        <v>2913.5169999999998</v>
      </c>
      <c r="C424" s="54">
        <v>0.88833004000000004</v>
      </c>
    </row>
    <row r="425" spans="2:3" x14ac:dyDescent="0.25">
      <c r="B425" s="53">
        <v>2911.9450000000002</v>
      </c>
      <c r="C425" s="54">
        <v>0.89778612000000002</v>
      </c>
    </row>
    <row r="426" spans="2:3" x14ac:dyDescent="0.25">
      <c r="B426" s="53">
        <v>2910.3719999999998</v>
      </c>
      <c r="C426" s="54">
        <v>0.92195526999999999</v>
      </c>
    </row>
    <row r="427" spans="2:3" x14ac:dyDescent="0.25">
      <c r="B427" s="53">
        <v>2908.799</v>
      </c>
      <c r="C427" s="54">
        <v>0.93610081000000001</v>
      </c>
    </row>
    <row r="428" spans="2:3" x14ac:dyDescent="0.25">
      <c r="B428" s="53">
        <v>2907.2260000000001</v>
      </c>
      <c r="C428" s="54">
        <v>0.93318716000000002</v>
      </c>
    </row>
    <row r="429" spans="2:3" x14ac:dyDescent="0.25">
      <c r="B429" s="53">
        <v>2905.6529999999998</v>
      </c>
      <c r="C429" s="54">
        <v>0.94107415999999999</v>
      </c>
    </row>
    <row r="430" spans="2:3" x14ac:dyDescent="0.25">
      <c r="B430" s="53">
        <v>2904.08</v>
      </c>
      <c r="C430" s="54">
        <v>0.94390591000000001</v>
      </c>
    </row>
    <row r="431" spans="2:3" x14ac:dyDescent="0.25">
      <c r="B431" s="53">
        <v>2902.5070000000001</v>
      </c>
      <c r="C431" s="54">
        <v>0.93171113000000005</v>
      </c>
    </row>
    <row r="432" spans="2:3" x14ac:dyDescent="0.25">
      <c r="B432" s="53">
        <v>2900.9340000000002</v>
      </c>
      <c r="C432" s="54">
        <v>0.94865831</v>
      </c>
    </row>
    <row r="433" spans="2:3" x14ac:dyDescent="0.25">
      <c r="B433" s="53">
        <v>2899.3620000000001</v>
      </c>
      <c r="C433" s="54">
        <v>0.91419722000000003</v>
      </c>
    </row>
    <row r="434" spans="2:3" x14ac:dyDescent="0.25">
      <c r="B434" s="53">
        <v>2897.7890000000002</v>
      </c>
      <c r="C434" s="54">
        <v>0.88962821999999997</v>
      </c>
    </row>
    <row r="435" spans="2:3" x14ac:dyDescent="0.25">
      <c r="B435" s="53">
        <v>2896.2159999999999</v>
      </c>
      <c r="C435" s="54">
        <v>0.86750470000000002</v>
      </c>
    </row>
    <row r="436" spans="2:3" x14ac:dyDescent="0.25">
      <c r="B436" s="53">
        <v>2894.643</v>
      </c>
      <c r="C436" s="54">
        <v>0.86442052999999996</v>
      </c>
    </row>
    <row r="437" spans="2:3" x14ac:dyDescent="0.25">
      <c r="B437" s="53">
        <v>2893.07</v>
      </c>
      <c r="C437" s="54">
        <v>0.85287027999999998</v>
      </c>
    </row>
    <row r="438" spans="2:3" x14ac:dyDescent="0.25">
      <c r="B438" s="53">
        <v>2891.4969999999998</v>
      </c>
      <c r="C438" s="54">
        <v>0.84339425999999995</v>
      </c>
    </row>
    <row r="439" spans="2:3" x14ac:dyDescent="0.25">
      <c r="B439" s="53">
        <v>2889.924</v>
      </c>
      <c r="C439" s="54">
        <v>0.84507876000000004</v>
      </c>
    </row>
    <row r="440" spans="2:3" x14ac:dyDescent="0.25">
      <c r="B440" s="53">
        <v>2888.3510000000001</v>
      </c>
      <c r="C440" s="54">
        <v>0.87798074999999998</v>
      </c>
    </row>
    <row r="441" spans="2:3" x14ac:dyDescent="0.25">
      <c r="B441" s="53">
        <v>2886.779</v>
      </c>
      <c r="C441" s="54">
        <v>0.91202172999999997</v>
      </c>
    </row>
    <row r="442" spans="2:3" x14ac:dyDescent="0.25">
      <c r="B442" s="53">
        <v>2885.2060000000001</v>
      </c>
      <c r="C442" s="54">
        <v>0.94017013999999999</v>
      </c>
    </row>
    <row r="443" spans="2:3" x14ac:dyDescent="0.25">
      <c r="B443" s="53">
        <v>2883.6329999999998</v>
      </c>
      <c r="C443" s="54">
        <v>0.98863772000000005</v>
      </c>
    </row>
    <row r="444" spans="2:3" x14ac:dyDescent="0.25">
      <c r="B444" s="53">
        <v>2882.06</v>
      </c>
      <c r="C444" s="54">
        <v>0.99661714999999995</v>
      </c>
    </row>
    <row r="445" spans="2:3" x14ac:dyDescent="0.25">
      <c r="B445" s="53">
        <v>2880.4870000000001</v>
      </c>
      <c r="C445" s="54">
        <v>0.98760177999999998</v>
      </c>
    </row>
    <row r="446" spans="2:3" x14ac:dyDescent="0.25">
      <c r="B446" s="53">
        <v>2878.9140000000002</v>
      </c>
      <c r="C446" s="54">
        <v>0.94974205</v>
      </c>
    </row>
    <row r="447" spans="2:3" x14ac:dyDescent="0.25">
      <c r="B447" s="53">
        <v>2877.3409999999999</v>
      </c>
      <c r="C447" s="54">
        <v>0.89116302000000003</v>
      </c>
    </row>
    <row r="448" spans="2:3" x14ac:dyDescent="0.25">
      <c r="B448" s="53">
        <v>2875.7689999999998</v>
      </c>
      <c r="C448" s="54">
        <v>0.86104773999999995</v>
      </c>
    </row>
    <row r="449" spans="2:3" x14ac:dyDescent="0.25">
      <c r="B449" s="53">
        <v>2874.1959999999999</v>
      </c>
      <c r="C449" s="54">
        <v>0.84044450999999998</v>
      </c>
    </row>
    <row r="450" spans="2:3" x14ac:dyDescent="0.25">
      <c r="B450" s="53">
        <v>2872.623</v>
      </c>
      <c r="C450" s="54">
        <v>0.83468790999999998</v>
      </c>
    </row>
    <row r="451" spans="2:3" x14ac:dyDescent="0.25">
      <c r="B451" s="53">
        <v>2871.05</v>
      </c>
      <c r="C451" s="54">
        <v>0.81700346000000001</v>
      </c>
    </row>
    <row r="452" spans="2:3" x14ac:dyDescent="0.25">
      <c r="B452" s="53">
        <v>2869.4769999999999</v>
      </c>
      <c r="C452" s="54">
        <v>0.79131516000000002</v>
      </c>
    </row>
    <row r="453" spans="2:3" x14ac:dyDescent="0.25">
      <c r="B453" s="53">
        <v>2867.904</v>
      </c>
      <c r="C453" s="54">
        <v>0.80526613000000002</v>
      </c>
    </row>
    <row r="454" spans="2:3" x14ac:dyDescent="0.25">
      <c r="B454" s="53">
        <v>2866.3310000000001</v>
      </c>
      <c r="C454" s="54">
        <v>0.79346468999999997</v>
      </c>
    </row>
    <row r="455" spans="2:3" x14ac:dyDescent="0.25">
      <c r="B455" s="53">
        <v>2864.7579999999998</v>
      </c>
      <c r="C455" s="54">
        <v>0.79432906000000003</v>
      </c>
    </row>
    <row r="456" spans="2:3" x14ac:dyDescent="0.25">
      <c r="B456" s="53">
        <v>2863.1860000000001</v>
      </c>
      <c r="C456" s="54">
        <v>0.79426107999999995</v>
      </c>
    </row>
    <row r="457" spans="2:3" x14ac:dyDescent="0.25">
      <c r="B457" s="53">
        <v>2861.6129999999998</v>
      </c>
      <c r="C457" s="54">
        <v>0.76818538000000003</v>
      </c>
    </row>
    <row r="458" spans="2:3" x14ac:dyDescent="0.25">
      <c r="B458" s="53">
        <v>2860.04</v>
      </c>
      <c r="C458" s="54">
        <v>0.75505750000000005</v>
      </c>
    </row>
    <row r="459" spans="2:3" x14ac:dyDescent="0.25">
      <c r="B459" s="53">
        <v>2858.4670000000001</v>
      </c>
      <c r="C459" s="54">
        <v>0.73665389000000003</v>
      </c>
    </row>
    <row r="460" spans="2:3" x14ac:dyDescent="0.25">
      <c r="B460" s="53">
        <v>2856.8939999999998</v>
      </c>
      <c r="C460" s="54">
        <v>0.74425673999999997</v>
      </c>
    </row>
    <row r="461" spans="2:3" x14ac:dyDescent="0.25">
      <c r="B461" s="53">
        <v>2855.3209999999999</v>
      </c>
      <c r="C461" s="54">
        <v>0.75811424000000005</v>
      </c>
    </row>
    <row r="462" spans="2:3" x14ac:dyDescent="0.25">
      <c r="B462" s="53">
        <v>2853.748</v>
      </c>
      <c r="C462" s="54">
        <v>0.72218190000000004</v>
      </c>
    </row>
    <row r="463" spans="2:3" x14ac:dyDescent="0.25">
      <c r="B463" s="53">
        <v>2852.1750000000002</v>
      </c>
      <c r="C463" s="54">
        <v>0.71712841000000005</v>
      </c>
    </row>
    <row r="464" spans="2:3" x14ac:dyDescent="0.25">
      <c r="B464" s="53">
        <v>2850.6030000000001</v>
      </c>
      <c r="C464" s="54">
        <v>0.69450266999999999</v>
      </c>
    </row>
    <row r="465" spans="2:3" x14ac:dyDescent="0.25">
      <c r="B465" s="53">
        <v>2849.03</v>
      </c>
      <c r="C465" s="54">
        <v>0.67731536999999997</v>
      </c>
    </row>
    <row r="466" spans="2:3" x14ac:dyDescent="0.25">
      <c r="B466" s="53">
        <v>2847.4569999999999</v>
      </c>
      <c r="C466" s="54">
        <v>0.62380891999999999</v>
      </c>
    </row>
    <row r="467" spans="2:3" x14ac:dyDescent="0.25">
      <c r="B467" s="53">
        <v>2845.884</v>
      </c>
      <c r="C467" s="54">
        <v>0.54423887999999998</v>
      </c>
    </row>
    <row r="468" spans="2:3" x14ac:dyDescent="0.25">
      <c r="B468" s="53">
        <v>2844.3110000000001</v>
      </c>
      <c r="C468" s="54">
        <v>0.46075991999999999</v>
      </c>
    </row>
    <row r="469" spans="2:3" x14ac:dyDescent="0.25">
      <c r="B469" s="53">
        <v>2842.7379999999998</v>
      </c>
      <c r="C469" s="54">
        <v>0.37116965000000002</v>
      </c>
    </row>
    <row r="470" spans="2:3" x14ac:dyDescent="0.25">
      <c r="B470" s="53">
        <v>2841.165</v>
      </c>
      <c r="C470" s="54">
        <v>0.29617228000000001</v>
      </c>
    </row>
    <row r="471" spans="2:3" x14ac:dyDescent="0.25">
      <c r="B471" s="53">
        <v>2839.5920000000001</v>
      </c>
      <c r="C471" s="54">
        <v>0.23065282000000001</v>
      </c>
    </row>
    <row r="472" spans="2:3" x14ac:dyDescent="0.25">
      <c r="B472" s="53">
        <v>2838.02</v>
      </c>
      <c r="C472" s="54">
        <v>0.16543440000000001</v>
      </c>
    </row>
    <row r="473" spans="2:3" x14ac:dyDescent="0.25">
      <c r="B473" s="53">
        <v>2836.4470000000001</v>
      </c>
      <c r="C473" s="54">
        <v>0.13547772999999999</v>
      </c>
    </row>
    <row r="474" spans="2:3" x14ac:dyDescent="0.25">
      <c r="B474" s="53">
        <v>2834.8739999999998</v>
      </c>
      <c r="C474" s="54">
        <v>0.12081434000000001</v>
      </c>
    </row>
    <row r="475" spans="2:3" x14ac:dyDescent="0.25">
      <c r="B475" s="53">
        <v>2833.3009999999999</v>
      </c>
      <c r="C475" s="54">
        <v>9.9472031000000002E-2</v>
      </c>
    </row>
    <row r="476" spans="2:3" x14ac:dyDescent="0.25">
      <c r="B476" s="53">
        <v>2831.7280000000001</v>
      </c>
      <c r="C476" s="54">
        <v>8.0792629000000005E-2</v>
      </c>
    </row>
    <row r="477" spans="2:3" x14ac:dyDescent="0.25">
      <c r="B477" s="53">
        <v>2830.1550000000002</v>
      </c>
      <c r="C477" s="54">
        <v>6.9295924999999994E-2</v>
      </c>
    </row>
    <row r="478" spans="2:3" x14ac:dyDescent="0.25">
      <c r="B478" s="53">
        <v>2828.5819999999999</v>
      </c>
      <c r="C478" s="54">
        <v>6.4756463E-2</v>
      </c>
    </row>
    <row r="479" spans="2:3" x14ac:dyDescent="0.25">
      <c r="B479" s="53">
        <v>2827.009</v>
      </c>
      <c r="C479" s="54">
        <v>5.5229372999999998E-2</v>
      </c>
    </row>
    <row r="480" spans="2:3" x14ac:dyDescent="0.25">
      <c r="B480" s="53">
        <v>2825.4369999999999</v>
      </c>
      <c r="C480" s="54">
        <v>4.7905247999999997E-2</v>
      </c>
    </row>
    <row r="481" spans="2:3" x14ac:dyDescent="0.25">
      <c r="B481" s="53">
        <v>2823.864</v>
      </c>
      <c r="C481" s="54">
        <v>4.3945619999999998E-2</v>
      </c>
    </row>
    <row r="482" spans="2:3" x14ac:dyDescent="0.25">
      <c r="B482" s="53">
        <v>2822.2910000000002</v>
      </c>
      <c r="C482" s="54">
        <v>3.6480113000000002E-2</v>
      </c>
    </row>
    <row r="483" spans="2:3" x14ac:dyDescent="0.25">
      <c r="B483" s="53">
        <v>2820.7179999999998</v>
      </c>
      <c r="C483" s="54">
        <v>4.1993536999999997E-2</v>
      </c>
    </row>
    <row r="484" spans="2:3" x14ac:dyDescent="0.25">
      <c r="B484" s="53">
        <v>2819.145</v>
      </c>
      <c r="C484" s="54">
        <v>2.7729528E-2</v>
      </c>
    </row>
    <row r="485" spans="2:3" x14ac:dyDescent="0.25">
      <c r="B485" s="53">
        <v>2817.5720000000001</v>
      </c>
      <c r="C485" s="54">
        <v>2.9396821E-2</v>
      </c>
    </row>
    <row r="486" spans="2:3" x14ac:dyDescent="0.25">
      <c r="B486" s="53">
        <v>2815.9989999999998</v>
      </c>
      <c r="C486" s="54">
        <v>1.6883771999999998E-2</v>
      </c>
    </row>
    <row r="487" spans="2:3" x14ac:dyDescent="0.25">
      <c r="B487" s="53">
        <v>2814.4259999999999</v>
      </c>
      <c r="C487" s="54">
        <v>1.3826481E-2</v>
      </c>
    </row>
    <row r="488" spans="2:3" x14ac:dyDescent="0.25">
      <c r="B488" s="53">
        <v>2812.8539999999998</v>
      </c>
      <c r="C488" s="54">
        <v>2.0014552000000001E-2</v>
      </c>
    </row>
    <row r="489" spans="2:3" x14ac:dyDescent="0.25">
      <c r="B489" s="53">
        <v>2811.2809999999999</v>
      </c>
      <c r="C489" s="54">
        <v>7.9768163E-3</v>
      </c>
    </row>
    <row r="490" spans="2:3" x14ac:dyDescent="0.25">
      <c r="B490" s="53">
        <v>2809.7080000000001</v>
      </c>
      <c r="C490" s="54">
        <v>7.9853593999999993E-3</v>
      </c>
    </row>
    <row r="491" spans="2:3" x14ac:dyDescent="0.25">
      <c r="B491" s="53">
        <v>2808.1350000000002</v>
      </c>
      <c r="C491" s="54">
        <v>8.2209129999999998E-3</v>
      </c>
    </row>
    <row r="492" spans="2:3" x14ac:dyDescent="0.25">
      <c r="B492" s="53">
        <v>2806.5619999999999</v>
      </c>
      <c r="C492" s="54">
        <v>7.0496211000000003E-3</v>
      </c>
    </row>
    <row r="493" spans="2:3" x14ac:dyDescent="0.25">
      <c r="B493" s="53">
        <v>2804.989</v>
      </c>
      <c r="C493" s="54">
        <v>6.0802490999999998E-3</v>
      </c>
    </row>
    <row r="494" spans="2:3" x14ac:dyDescent="0.25">
      <c r="B494" s="53">
        <v>2803.4160000000002</v>
      </c>
      <c r="C494" s="54">
        <v>8.3328550999999997E-3</v>
      </c>
    </row>
    <row r="495" spans="2:3" x14ac:dyDescent="0.25">
      <c r="B495" s="53">
        <v>2801.8429999999998</v>
      </c>
      <c r="C495" s="54">
        <v>7.7534693999999999E-3</v>
      </c>
    </row>
    <row r="496" spans="2:3" x14ac:dyDescent="0.25">
      <c r="B496" s="53">
        <v>2800.2710000000002</v>
      </c>
      <c r="C496" s="54">
        <v>5.2303975000000001E-3</v>
      </c>
    </row>
    <row r="497" spans="2:3" x14ac:dyDescent="0.25">
      <c r="B497" s="53">
        <v>2798.6979999999999</v>
      </c>
      <c r="C497" s="54">
        <v>4.5557593999999996E-3</v>
      </c>
    </row>
    <row r="498" spans="2:3" x14ac:dyDescent="0.25">
      <c r="B498" s="53">
        <v>2797.125</v>
      </c>
      <c r="C498" s="54">
        <v>7.9835172999999995E-3</v>
      </c>
    </row>
    <row r="499" spans="2:3" x14ac:dyDescent="0.25">
      <c r="B499" s="53">
        <v>2795.5520000000001</v>
      </c>
      <c r="C499" s="54">
        <v>2.0690861E-3</v>
      </c>
    </row>
    <row r="500" spans="2:3" x14ac:dyDescent="0.25">
      <c r="B500" s="53">
        <v>2793.9789999999998</v>
      </c>
      <c r="C500" s="54">
        <v>3.3906549000000002E-3</v>
      </c>
    </row>
    <row r="501" spans="2:3" x14ac:dyDescent="0.25">
      <c r="B501" s="53">
        <v>2792.4059999999999</v>
      </c>
      <c r="C501" s="54">
        <v>3.0474120000000002E-3</v>
      </c>
    </row>
    <row r="502" spans="2:3" x14ac:dyDescent="0.25">
      <c r="B502" s="53">
        <v>2790.8330000000001</v>
      </c>
      <c r="C502" s="54">
        <v>8.0195319E-4</v>
      </c>
    </row>
    <row r="503" spans="2:3" x14ac:dyDescent="0.25">
      <c r="B503" s="53">
        <v>2789.26</v>
      </c>
      <c r="C503" s="54">
        <v>2.8758994E-3</v>
      </c>
    </row>
    <row r="504" spans="2:3" x14ac:dyDescent="0.25">
      <c r="B504" s="53">
        <v>2787.6880000000001</v>
      </c>
      <c r="C504" s="54">
        <v>-6.5326900000000005E-4</v>
      </c>
    </row>
    <row r="505" spans="2:3" x14ac:dyDescent="0.25">
      <c r="B505" s="53">
        <v>2786.1149999999998</v>
      </c>
      <c r="C505" s="54">
        <v>-2.3438292E-3</v>
      </c>
    </row>
    <row r="506" spans="2:3" x14ac:dyDescent="0.25">
      <c r="B506" s="53">
        <v>2784.5419999999999</v>
      </c>
      <c r="C506" s="54">
        <v>1.204926E-3</v>
      </c>
    </row>
    <row r="507" spans="2:3" x14ac:dyDescent="0.25">
      <c r="B507" s="53">
        <v>2782.9690000000001</v>
      </c>
      <c r="C507" s="54">
        <v>2.2259955999999999E-3</v>
      </c>
    </row>
    <row r="508" spans="2:3" x14ac:dyDescent="0.25">
      <c r="B508" s="53">
        <v>2781.3960000000002</v>
      </c>
      <c r="C508" s="54">
        <v>1.1787274E-3</v>
      </c>
    </row>
    <row r="509" spans="2:3" x14ac:dyDescent="0.25">
      <c r="B509" s="53">
        <v>2779.8229999999999</v>
      </c>
      <c r="C509" s="54">
        <v>-2.2710826E-3</v>
      </c>
    </row>
    <row r="510" spans="2:3" x14ac:dyDescent="0.25">
      <c r="B510" s="53">
        <v>2778.25</v>
      </c>
      <c r="C510" s="54">
        <v>-7.9509226E-4</v>
      </c>
    </row>
    <row r="511" spans="2:3" x14ac:dyDescent="0.25">
      <c r="B511" s="53">
        <v>2776.6770000000001</v>
      </c>
      <c r="C511" s="54">
        <v>3.9898062999999999E-3</v>
      </c>
    </row>
    <row r="512" spans="2:3" x14ac:dyDescent="0.25">
      <c r="B512" s="53">
        <v>2775.105</v>
      </c>
      <c r="C512" s="54">
        <v>2.4149597000000002E-3</v>
      </c>
    </row>
    <row r="513" spans="2:3" x14ac:dyDescent="0.25">
      <c r="B513" s="53">
        <v>2773.5320000000002</v>
      </c>
      <c r="C513" s="54">
        <v>5.8980179999999999E-4</v>
      </c>
    </row>
    <row r="514" spans="2:3" x14ac:dyDescent="0.25">
      <c r="B514" s="53">
        <v>2771.9589999999998</v>
      </c>
      <c r="C514" s="54">
        <v>4.2908816000000001E-3</v>
      </c>
    </row>
    <row r="515" spans="2:3" x14ac:dyDescent="0.25">
      <c r="B515" s="53">
        <v>2770.386</v>
      </c>
      <c r="C515" s="54">
        <v>8.4698733999999994E-3</v>
      </c>
    </row>
    <row r="516" spans="2:3" x14ac:dyDescent="0.25">
      <c r="B516" s="53">
        <v>2768.8130000000001</v>
      </c>
      <c r="C516" s="54">
        <v>1.1960099E-2</v>
      </c>
    </row>
    <row r="517" spans="2:3" x14ac:dyDescent="0.25">
      <c r="B517" s="53">
        <v>2767.24</v>
      </c>
      <c r="C517" s="54">
        <v>1.1624811000000001E-2</v>
      </c>
    </row>
    <row r="518" spans="2:3" x14ac:dyDescent="0.25">
      <c r="B518" s="53">
        <v>2765.6669999999999</v>
      </c>
      <c r="C518" s="54">
        <v>7.2189673999999999E-3</v>
      </c>
    </row>
    <row r="519" spans="2:3" x14ac:dyDescent="0.25">
      <c r="B519" s="53">
        <v>2764.0949999999998</v>
      </c>
      <c r="C519" s="54">
        <v>5.1330176999999999E-3</v>
      </c>
    </row>
    <row r="520" spans="2:3" x14ac:dyDescent="0.25">
      <c r="B520" s="53">
        <v>2762.5219999999999</v>
      </c>
      <c r="C520" s="54">
        <v>4.9519795999999998E-3</v>
      </c>
    </row>
    <row r="521" spans="2:3" x14ac:dyDescent="0.25">
      <c r="B521" s="53">
        <v>2760.9490000000001</v>
      </c>
      <c r="C521" s="54">
        <v>8.4695263999999999E-3</v>
      </c>
    </row>
    <row r="522" spans="2:3" x14ac:dyDescent="0.25">
      <c r="B522" s="53">
        <v>2759.3760000000002</v>
      </c>
      <c r="C522" s="54">
        <v>1.3613418E-2</v>
      </c>
    </row>
    <row r="523" spans="2:3" x14ac:dyDescent="0.25">
      <c r="B523" s="53">
        <v>2757.8029999999999</v>
      </c>
      <c r="C523" s="54">
        <v>1.1247867999999999E-2</v>
      </c>
    </row>
    <row r="524" spans="2:3" x14ac:dyDescent="0.25">
      <c r="B524" s="53">
        <v>2756.23</v>
      </c>
      <c r="C524" s="54">
        <v>1.5635810999999999E-2</v>
      </c>
    </row>
    <row r="525" spans="2:3" x14ac:dyDescent="0.25">
      <c r="B525" s="53">
        <v>2754.6570000000002</v>
      </c>
      <c r="C525" s="54">
        <v>1.8267288999999999E-2</v>
      </c>
    </row>
    <row r="526" spans="2:3" x14ac:dyDescent="0.25">
      <c r="B526" s="53">
        <v>2753.0839999999998</v>
      </c>
      <c r="C526" s="54">
        <v>2.1080287999999999E-2</v>
      </c>
    </row>
    <row r="527" spans="2:3" x14ac:dyDescent="0.25">
      <c r="B527" s="53">
        <v>2751.5120000000002</v>
      </c>
      <c r="C527" s="54">
        <v>1.9908461999999998E-2</v>
      </c>
    </row>
    <row r="528" spans="2:3" x14ac:dyDescent="0.25">
      <c r="B528" s="53">
        <v>2749.9389999999999</v>
      </c>
      <c r="C528" s="54">
        <v>2.2780536000000001E-2</v>
      </c>
    </row>
    <row r="529" spans="2:3" x14ac:dyDescent="0.25">
      <c r="B529" s="53">
        <v>2748.366</v>
      </c>
      <c r="C529" s="54">
        <v>2.2178811999999999E-2</v>
      </c>
    </row>
    <row r="530" spans="2:3" x14ac:dyDescent="0.25">
      <c r="B530" s="53">
        <v>2746.7930000000001</v>
      </c>
      <c r="C530" s="54">
        <v>2.5211622999999999E-2</v>
      </c>
    </row>
    <row r="531" spans="2:3" x14ac:dyDescent="0.25">
      <c r="B531" s="53">
        <v>2745.22</v>
      </c>
      <c r="C531" s="54">
        <v>3.125402E-2</v>
      </c>
    </row>
    <row r="532" spans="2:3" x14ac:dyDescent="0.25">
      <c r="B532" s="53">
        <v>2743.6469999999999</v>
      </c>
      <c r="C532" s="54">
        <v>3.8390196000000001E-2</v>
      </c>
    </row>
    <row r="533" spans="2:3" x14ac:dyDescent="0.25">
      <c r="B533" s="53">
        <v>2742.0740000000001</v>
      </c>
      <c r="C533" s="54">
        <v>4.1648027999999997E-2</v>
      </c>
    </row>
    <row r="534" spans="2:3" x14ac:dyDescent="0.25">
      <c r="B534" s="53">
        <v>2740.5010000000002</v>
      </c>
      <c r="C534" s="54">
        <v>3.8443670999999999E-2</v>
      </c>
    </row>
    <row r="535" spans="2:3" x14ac:dyDescent="0.25">
      <c r="B535" s="53">
        <v>2738.9290000000001</v>
      </c>
      <c r="C535" s="54">
        <v>3.2744371000000001E-2</v>
      </c>
    </row>
    <row r="536" spans="2:3" x14ac:dyDescent="0.25">
      <c r="B536" s="53">
        <v>2737.3560000000002</v>
      </c>
      <c r="C536" s="54">
        <v>3.8618193000000002E-2</v>
      </c>
    </row>
    <row r="537" spans="2:3" x14ac:dyDescent="0.25">
      <c r="B537" s="53">
        <v>2735.7829999999999</v>
      </c>
      <c r="C537" s="54">
        <v>3.8250395999999999E-2</v>
      </c>
    </row>
    <row r="538" spans="2:3" x14ac:dyDescent="0.25">
      <c r="B538" s="53">
        <v>2734.21</v>
      </c>
      <c r="C538" s="54">
        <v>3.9646213999999999E-2</v>
      </c>
    </row>
    <row r="539" spans="2:3" x14ac:dyDescent="0.25">
      <c r="B539" s="53">
        <v>2732.6370000000002</v>
      </c>
      <c r="C539" s="54">
        <v>4.8505567999999999E-2</v>
      </c>
    </row>
    <row r="540" spans="2:3" x14ac:dyDescent="0.25">
      <c r="B540" s="53">
        <v>2731.0639999999999</v>
      </c>
      <c r="C540" s="54">
        <v>5.1253552000000001E-2</v>
      </c>
    </row>
    <row r="541" spans="2:3" x14ac:dyDescent="0.25">
      <c r="B541" s="53">
        <v>2729.491</v>
      </c>
      <c r="C541" s="54">
        <v>5.1629893000000003E-2</v>
      </c>
    </row>
    <row r="542" spans="2:3" x14ac:dyDescent="0.25">
      <c r="B542" s="53">
        <v>2727.9180000000001</v>
      </c>
      <c r="C542" s="54">
        <v>4.9512385999999999E-2</v>
      </c>
    </row>
    <row r="543" spans="2:3" x14ac:dyDescent="0.25">
      <c r="B543" s="53">
        <v>2726.346</v>
      </c>
      <c r="C543" s="54">
        <v>4.6103272000000001E-2</v>
      </c>
    </row>
    <row r="544" spans="2:3" x14ac:dyDescent="0.25">
      <c r="B544" s="53">
        <v>2724.7730000000001</v>
      </c>
      <c r="C544" s="54">
        <v>4.8003760999999999E-2</v>
      </c>
    </row>
    <row r="545" spans="2:3" x14ac:dyDescent="0.25">
      <c r="B545" s="53">
        <v>2723.2</v>
      </c>
      <c r="C545" s="54">
        <v>4.9407970000000002E-2</v>
      </c>
    </row>
    <row r="546" spans="2:3" x14ac:dyDescent="0.25">
      <c r="B546" s="53">
        <v>2721.627</v>
      </c>
      <c r="C546" s="54">
        <v>4.5552756E-2</v>
      </c>
    </row>
    <row r="547" spans="2:3" x14ac:dyDescent="0.25">
      <c r="B547" s="53">
        <v>2720.0540000000001</v>
      </c>
      <c r="C547" s="54">
        <v>4.6724222000000003E-2</v>
      </c>
    </row>
    <row r="548" spans="2:3" x14ac:dyDescent="0.25">
      <c r="B548" s="53">
        <v>2718.4810000000002</v>
      </c>
      <c r="C548" s="54">
        <v>3.9370928999999999E-2</v>
      </c>
    </row>
    <row r="549" spans="2:3" x14ac:dyDescent="0.25">
      <c r="B549" s="53">
        <v>2716.9079999999999</v>
      </c>
      <c r="C549" s="54">
        <v>3.9586931999999998E-2</v>
      </c>
    </row>
    <row r="550" spans="2:3" x14ac:dyDescent="0.25">
      <c r="B550" s="53">
        <v>2715.335</v>
      </c>
      <c r="C550" s="54">
        <v>3.9040196999999999E-2</v>
      </c>
    </row>
    <row r="551" spans="2:3" x14ac:dyDescent="0.25">
      <c r="B551" s="53">
        <v>2713.7629999999999</v>
      </c>
      <c r="C551" s="54">
        <v>3.0612612000000001E-2</v>
      </c>
    </row>
    <row r="552" spans="2:3" x14ac:dyDescent="0.25">
      <c r="B552" s="53">
        <v>2712.19</v>
      </c>
      <c r="C552" s="54">
        <v>3.1725179999999999E-2</v>
      </c>
    </row>
    <row r="553" spans="2:3" x14ac:dyDescent="0.25">
      <c r="B553" s="53">
        <v>2710.6170000000002</v>
      </c>
      <c r="C553" s="54">
        <v>2.2668631000000002E-2</v>
      </c>
    </row>
    <row r="554" spans="2:3" x14ac:dyDescent="0.25">
      <c r="B554" s="53">
        <v>2709.0439999999999</v>
      </c>
      <c r="C554" s="54">
        <v>2.5884401000000001E-2</v>
      </c>
    </row>
    <row r="555" spans="2:3" x14ac:dyDescent="0.25">
      <c r="B555" s="53">
        <v>2707.471</v>
      </c>
      <c r="C555" s="54">
        <v>2.5279718E-2</v>
      </c>
    </row>
    <row r="556" spans="2:3" x14ac:dyDescent="0.25">
      <c r="B556" s="53">
        <v>2705.8980000000001</v>
      </c>
      <c r="C556" s="54">
        <v>2.3475218999999999E-2</v>
      </c>
    </row>
    <row r="557" spans="2:3" x14ac:dyDescent="0.25">
      <c r="B557" s="53">
        <v>2704.3249999999998</v>
      </c>
      <c r="C557" s="54">
        <v>2.1966276999999999E-2</v>
      </c>
    </row>
    <row r="558" spans="2:3" x14ac:dyDescent="0.25">
      <c r="B558" s="53">
        <v>2702.752</v>
      </c>
      <c r="C558" s="54">
        <v>1.7891489E-2</v>
      </c>
    </row>
    <row r="559" spans="2:3" x14ac:dyDescent="0.25">
      <c r="B559" s="53">
        <v>2701.18</v>
      </c>
      <c r="C559" s="54">
        <v>2.2362974000000001E-2</v>
      </c>
    </row>
    <row r="560" spans="2:3" x14ac:dyDescent="0.25">
      <c r="B560" s="53">
        <v>2699.607</v>
      </c>
      <c r="C560" s="54">
        <v>2.2408627E-2</v>
      </c>
    </row>
    <row r="561" spans="2:3" x14ac:dyDescent="0.25">
      <c r="B561" s="53">
        <v>2698.0340000000001</v>
      </c>
      <c r="C561" s="54">
        <v>1.8160979000000001E-2</v>
      </c>
    </row>
    <row r="562" spans="2:3" x14ac:dyDescent="0.25">
      <c r="B562" s="53">
        <v>2696.4609999999998</v>
      </c>
      <c r="C562" s="54">
        <v>1.4121862000000001E-2</v>
      </c>
    </row>
    <row r="563" spans="2:3" x14ac:dyDescent="0.25">
      <c r="B563" s="53">
        <v>2694.8879999999999</v>
      </c>
      <c r="C563" s="54">
        <v>1.5234302E-2</v>
      </c>
    </row>
    <row r="564" spans="2:3" x14ac:dyDescent="0.25">
      <c r="B564" s="53">
        <v>2693.3150000000001</v>
      </c>
      <c r="C564" s="54">
        <v>8.1558809000000006E-3</v>
      </c>
    </row>
    <row r="565" spans="2:3" x14ac:dyDescent="0.25">
      <c r="B565" s="53">
        <v>2691.7420000000002</v>
      </c>
      <c r="C565" s="54">
        <v>1.2067672999999999E-2</v>
      </c>
    </row>
    <row r="566" spans="2:3" x14ac:dyDescent="0.25">
      <c r="B566" s="53">
        <v>2690.1689999999999</v>
      </c>
      <c r="C566" s="54">
        <v>1.4464729000000001E-2</v>
      </c>
    </row>
    <row r="567" spans="2:3" x14ac:dyDescent="0.25">
      <c r="B567" s="53">
        <v>2688.5970000000002</v>
      </c>
      <c r="C567" s="54">
        <v>1.1960184E-2</v>
      </c>
    </row>
    <row r="568" spans="2:3" x14ac:dyDescent="0.25">
      <c r="B568" s="53">
        <v>2687.0239999999999</v>
      </c>
      <c r="C568" s="54">
        <v>7.3084806999999998E-3</v>
      </c>
    </row>
    <row r="569" spans="2:3" x14ac:dyDescent="0.25">
      <c r="B569" s="53">
        <v>2685.451</v>
      </c>
      <c r="C569" s="54">
        <v>9.5687370000000008E-3</v>
      </c>
    </row>
    <row r="570" spans="2:3" x14ac:dyDescent="0.25">
      <c r="B570" s="53">
        <v>2683.8780000000002</v>
      </c>
      <c r="C570" s="54">
        <v>1.1771446E-2</v>
      </c>
    </row>
    <row r="571" spans="2:3" x14ac:dyDescent="0.25">
      <c r="B571" s="53">
        <v>2682.3049999999998</v>
      </c>
      <c r="C571" s="54">
        <v>1.5342981E-2</v>
      </c>
    </row>
    <row r="572" spans="2:3" x14ac:dyDescent="0.25">
      <c r="B572" s="53">
        <v>2680.732</v>
      </c>
      <c r="C572" s="54">
        <v>1.3896663E-2</v>
      </c>
    </row>
    <row r="573" spans="2:3" x14ac:dyDescent="0.25">
      <c r="B573" s="53">
        <v>2679.1590000000001</v>
      </c>
      <c r="C573" s="54">
        <v>1.0050635E-2</v>
      </c>
    </row>
    <row r="574" spans="2:3" x14ac:dyDescent="0.25">
      <c r="B574" s="53">
        <v>2677.5859999999998</v>
      </c>
      <c r="C574" s="54">
        <v>1.5645492E-2</v>
      </c>
    </row>
    <row r="575" spans="2:3" x14ac:dyDescent="0.25">
      <c r="B575" s="53">
        <v>2676.0140000000001</v>
      </c>
      <c r="C575" s="54">
        <v>1.2615912E-2</v>
      </c>
    </row>
    <row r="576" spans="2:3" x14ac:dyDescent="0.25">
      <c r="B576" s="53">
        <v>2674.4409999999998</v>
      </c>
      <c r="C576" s="54">
        <v>1.3345269E-2</v>
      </c>
    </row>
    <row r="577" spans="2:3" x14ac:dyDescent="0.25">
      <c r="B577" s="53">
        <v>2672.8679999999999</v>
      </c>
      <c r="C577" s="54">
        <v>1.3394118E-2</v>
      </c>
    </row>
    <row r="578" spans="2:3" x14ac:dyDescent="0.25">
      <c r="B578" s="53">
        <v>2671.2950000000001</v>
      </c>
      <c r="C578" s="54">
        <v>8.1604768000000001E-3</v>
      </c>
    </row>
    <row r="579" spans="2:3" x14ac:dyDescent="0.25">
      <c r="B579" s="53">
        <v>2669.7220000000002</v>
      </c>
      <c r="C579" s="54">
        <v>8.4465574000000005E-3</v>
      </c>
    </row>
    <row r="580" spans="2:3" x14ac:dyDescent="0.25">
      <c r="B580" s="53">
        <v>2668.1489999999999</v>
      </c>
      <c r="C580" s="54">
        <v>5.1891436000000004E-3</v>
      </c>
    </row>
    <row r="581" spans="2:3" x14ac:dyDescent="0.25">
      <c r="B581" s="53">
        <v>2666.576</v>
      </c>
      <c r="C581" s="54">
        <v>1.2167297000000001E-2</v>
      </c>
    </row>
    <row r="582" spans="2:3" x14ac:dyDescent="0.25">
      <c r="B582" s="53">
        <v>2665.0030000000002</v>
      </c>
      <c r="C582" s="54">
        <v>7.6686519999999998E-3</v>
      </c>
    </row>
    <row r="583" spans="2:3" x14ac:dyDescent="0.25">
      <c r="B583" s="53">
        <v>2663.431</v>
      </c>
      <c r="C583" s="54">
        <v>8.5787513999999992E-3</v>
      </c>
    </row>
    <row r="584" spans="2:3" x14ac:dyDescent="0.25">
      <c r="B584" s="53">
        <v>2661.8580000000002</v>
      </c>
      <c r="C584" s="54">
        <v>1.0903536E-2</v>
      </c>
    </row>
    <row r="585" spans="2:3" x14ac:dyDescent="0.25">
      <c r="B585" s="53">
        <v>2660.2849999999999</v>
      </c>
      <c r="C585" s="54">
        <v>8.2070340000000002E-3</v>
      </c>
    </row>
    <row r="586" spans="2:3" x14ac:dyDescent="0.25">
      <c r="B586" s="53">
        <v>2658.712</v>
      </c>
      <c r="C586" s="54">
        <v>1.1339378000000001E-2</v>
      </c>
    </row>
    <row r="587" spans="2:3" x14ac:dyDescent="0.25">
      <c r="B587" s="53">
        <v>2657.1390000000001</v>
      </c>
      <c r="C587" s="54">
        <v>1.089969E-2</v>
      </c>
    </row>
    <row r="588" spans="2:3" x14ac:dyDescent="0.25">
      <c r="B588" s="53">
        <v>2655.5659999999998</v>
      </c>
      <c r="C588" s="54">
        <v>6.6472086000000001E-3</v>
      </c>
    </row>
    <row r="589" spans="2:3" x14ac:dyDescent="0.25">
      <c r="B589" s="53">
        <v>2653.9929999999999</v>
      </c>
      <c r="C589" s="54">
        <v>6.6407853000000003E-3</v>
      </c>
    </row>
    <row r="590" spans="2:3" x14ac:dyDescent="0.25">
      <c r="B590" s="53">
        <v>2652.4209999999998</v>
      </c>
      <c r="C590" s="54">
        <v>5.4426422999999998E-3</v>
      </c>
    </row>
    <row r="591" spans="2:3" x14ac:dyDescent="0.25">
      <c r="B591" s="53">
        <v>2650.848</v>
      </c>
      <c r="C591" s="54">
        <v>9.6735378999999993E-3</v>
      </c>
    </row>
    <row r="592" spans="2:3" x14ac:dyDescent="0.25">
      <c r="B592" s="53">
        <v>2649.2750000000001</v>
      </c>
      <c r="C592" s="54">
        <v>1.1901609E-2</v>
      </c>
    </row>
    <row r="593" spans="2:3" x14ac:dyDescent="0.25">
      <c r="B593" s="53">
        <v>2647.7020000000002</v>
      </c>
      <c r="C593" s="54">
        <v>8.8552147000000008E-3</v>
      </c>
    </row>
    <row r="594" spans="2:3" x14ac:dyDescent="0.25">
      <c r="B594" s="53">
        <v>2646.1289999999999</v>
      </c>
      <c r="C594" s="54">
        <v>6.4395937000000002E-3</v>
      </c>
    </row>
    <row r="595" spans="2:3" x14ac:dyDescent="0.25">
      <c r="B595" s="53">
        <v>2644.556</v>
      </c>
      <c r="C595" s="54">
        <v>-1.6156090000000001E-3</v>
      </c>
    </row>
    <row r="596" spans="2:3" x14ac:dyDescent="0.25">
      <c r="B596" s="53">
        <v>2642.9830000000002</v>
      </c>
      <c r="C596" s="54">
        <v>7.8575494000000003E-3</v>
      </c>
    </row>
    <row r="597" spans="2:3" x14ac:dyDescent="0.25">
      <c r="B597" s="53">
        <v>2641.41</v>
      </c>
      <c r="C597" s="54">
        <v>5.1771331999999996E-3</v>
      </c>
    </row>
    <row r="598" spans="2:3" x14ac:dyDescent="0.25">
      <c r="B598" s="53">
        <v>2639.8380000000002</v>
      </c>
      <c r="C598" s="54">
        <v>3.339294E-3</v>
      </c>
    </row>
    <row r="599" spans="2:3" x14ac:dyDescent="0.25">
      <c r="B599" s="53">
        <v>2638.2649999999999</v>
      </c>
      <c r="C599" s="54">
        <v>8.7258280999999993E-3</v>
      </c>
    </row>
    <row r="600" spans="2:3" x14ac:dyDescent="0.25">
      <c r="B600" s="53">
        <v>2636.692</v>
      </c>
      <c r="C600" s="54">
        <v>6.3393750000000004E-3</v>
      </c>
    </row>
    <row r="601" spans="2:3" x14ac:dyDescent="0.25">
      <c r="B601" s="53">
        <v>2635.1190000000001</v>
      </c>
      <c r="C601" s="54">
        <v>2.2047128E-3</v>
      </c>
    </row>
    <row r="602" spans="2:3" x14ac:dyDescent="0.25">
      <c r="B602" s="53">
        <v>2633.5459999999998</v>
      </c>
      <c r="C602" s="54">
        <v>6.0741112999999998E-3</v>
      </c>
    </row>
    <row r="603" spans="2:3" x14ac:dyDescent="0.25">
      <c r="B603" s="53">
        <v>2631.973</v>
      </c>
      <c r="C603" s="54">
        <v>6.3063907999999997E-3</v>
      </c>
    </row>
    <row r="604" spans="2:3" x14ac:dyDescent="0.25">
      <c r="B604" s="53">
        <v>2630.4</v>
      </c>
      <c r="C604" s="54">
        <v>7.5124444000000002E-3</v>
      </c>
    </row>
    <row r="605" spans="2:3" x14ac:dyDescent="0.25">
      <c r="B605" s="53">
        <v>2628.8270000000002</v>
      </c>
      <c r="C605" s="54">
        <v>3.5028199999999998E-3</v>
      </c>
    </row>
    <row r="606" spans="2:3" x14ac:dyDescent="0.25">
      <c r="B606" s="53">
        <v>2627.2550000000001</v>
      </c>
      <c r="C606" s="54">
        <v>3.4522369999999999E-3</v>
      </c>
    </row>
    <row r="607" spans="2:3" x14ac:dyDescent="0.25">
      <c r="B607" s="53">
        <v>2625.6819999999998</v>
      </c>
      <c r="C607" s="54">
        <v>3.4801553000000001E-3</v>
      </c>
    </row>
    <row r="608" spans="2:3" x14ac:dyDescent="0.25">
      <c r="B608" s="53">
        <v>2624.1089999999999</v>
      </c>
      <c r="C608" s="54">
        <v>8.6874442E-3</v>
      </c>
    </row>
    <row r="609" spans="2:3" x14ac:dyDescent="0.25">
      <c r="B609" s="53">
        <v>2622.5360000000001</v>
      </c>
      <c r="C609" s="54">
        <v>7.5739895000000003E-3</v>
      </c>
    </row>
    <row r="610" spans="2:3" x14ac:dyDescent="0.25">
      <c r="B610" s="53">
        <v>2620.9630000000002</v>
      </c>
      <c r="C610" s="54">
        <v>6.8936416E-3</v>
      </c>
    </row>
    <row r="611" spans="2:3" x14ac:dyDescent="0.25">
      <c r="B611" s="53">
        <v>2619.39</v>
      </c>
      <c r="C611" s="54">
        <v>5.2260635999999997E-3</v>
      </c>
    </row>
    <row r="612" spans="2:3" x14ac:dyDescent="0.25">
      <c r="B612" s="53">
        <v>2617.817</v>
      </c>
      <c r="C612" s="54">
        <v>7.8964816999999993E-3</v>
      </c>
    </row>
    <row r="613" spans="2:3" x14ac:dyDescent="0.25">
      <c r="B613" s="53">
        <v>2616.2440000000001</v>
      </c>
      <c r="C613" s="54">
        <v>1.0439700999999999E-2</v>
      </c>
    </row>
    <row r="614" spans="2:3" x14ac:dyDescent="0.25">
      <c r="B614" s="53">
        <v>2614.672</v>
      </c>
      <c r="C614" s="54">
        <v>7.1748020000000001E-3</v>
      </c>
    </row>
    <row r="615" spans="2:3" x14ac:dyDescent="0.25">
      <c r="B615" s="53">
        <v>2613.0990000000002</v>
      </c>
      <c r="C615" s="54">
        <v>8.6097811E-3</v>
      </c>
    </row>
    <row r="616" spans="2:3" x14ac:dyDescent="0.25">
      <c r="B616" s="53">
        <v>2611.5259999999998</v>
      </c>
      <c r="C616" s="54">
        <v>8.6459893999999999E-3</v>
      </c>
    </row>
    <row r="617" spans="2:3" x14ac:dyDescent="0.25">
      <c r="B617" s="53">
        <v>2609.953</v>
      </c>
      <c r="C617" s="54">
        <v>8.2759007999999995E-3</v>
      </c>
    </row>
    <row r="618" spans="2:3" x14ac:dyDescent="0.25">
      <c r="B618" s="53">
        <v>2608.38</v>
      </c>
      <c r="C618" s="54">
        <v>1.0017376999999999E-2</v>
      </c>
    </row>
    <row r="619" spans="2:3" x14ac:dyDescent="0.25">
      <c r="B619" s="53">
        <v>2606.8069999999998</v>
      </c>
      <c r="C619" s="54">
        <v>1.0828001E-2</v>
      </c>
    </row>
    <row r="620" spans="2:3" x14ac:dyDescent="0.25">
      <c r="B620" s="53">
        <v>2605.2339999999999</v>
      </c>
      <c r="C620" s="54">
        <v>8.1825874E-3</v>
      </c>
    </row>
    <row r="621" spans="2:3" x14ac:dyDescent="0.25">
      <c r="B621" s="53">
        <v>2603.6610000000001</v>
      </c>
      <c r="C621" s="54">
        <v>7.5831937E-3</v>
      </c>
    </row>
    <row r="622" spans="2:3" x14ac:dyDescent="0.25">
      <c r="B622" s="53">
        <v>2602.0889999999999</v>
      </c>
      <c r="C622" s="54">
        <v>8.0581378999999998E-3</v>
      </c>
    </row>
    <row r="623" spans="2:3" x14ac:dyDescent="0.25">
      <c r="B623" s="53">
        <v>2600.5160000000001</v>
      </c>
      <c r="C623" s="54">
        <v>1.1553328E-2</v>
      </c>
    </row>
    <row r="624" spans="2:3" x14ac:dyDescent="0.25">
      <c r="B624" s="53">
        <v>2598.9430000000002</v>
      </c>
      <c r="C624" s="54">
        <v>1.508345E-2</v>
      </c>
    </row>
    <row r="625" spans="2:3" x14ac:dyDescent="0.25">
      <c r="B625" s="53">
        <v>2597.37</v>
      </c>
      <c r="C625" s="54">
        <v>7.9198884000000001E-3</v>
      </c>
    </row>
    <row r="626" spans="2:3" x14ac:dyDescent="0.25">
      <c r="B626" s="53">
        <v>2595.797</v>
      </c>
      <c r="C626" s="54">
        <v>9.6383249000000001E-3</v>
      </c>
    </row>
    <row r="627" spans="2:3" x14ac:dyDescent="0.25">
      <c r="B627" s="53">
        <v>2594.2240000000002</v>
      </c>
      <c r="C627" s="54">
        <v>9.1769112000000003E-3</v>
      </c>
    </row>
    <row r="628" spans="2:3" x14ac:dyDescent="0.25">
      <c r="B628" s="53">
        <v>2592.6509999999998</v>
      </c>
      <c r="C628" s="54">
        <v>8.1551266999999993E-3</v>
      </c>
    </row>
    <row r="629" spans="2:3" x14ac:dyDescent="0.25">
      <c r="B629" s="53">
        <v>2591.078</v>
      </c>
      <c r="C629" s="54">
        <v>1.0283270000000001E-2</v>
      </c>
    </row>
    <row r="630" spans="2:3" x14ac:dyDescent="0.25">
      <c r="B630" s="53">
        <v>2589.5059999999999</v>
      </c>
      <c r="C630" s="54">
        <v>6.7604505000000001E-3</v>
      </c>
    </row>
    <row r="631" spans="2:3" x14ac:dyDescent="0.25">
      <c r="B631" s="53">
        <v>2587.933</v>
      </c>
      <c r="C631" s="54">
        <v>4.2069011000000003E-3</v>
      </c>
    </row>
    <row r="632" spans="2:3" x14ac:dyDescent="0.25">
      <c r="B632" s="53">
        <v>2586.36</v>
      </c>
      <c r="C632" s="54">
        <v>1.0772978000000001E-2</v>
      </c>
    </row>
    <row r="633" spans="2:3" x14ac:dyDescent="0.25">
      <c r="B633" s="53">
        <v>2584.7869999999998</v>
      </c>
      <c r="C633" s="54">
        <v>-1.4068939000000001E-3</v>
      </c>
    </row>
    <row r="634" spans="2:3" x14ac:dyDescent="0.25">
      <c r="B634" s="53">
        <v>2583.2139999999999</v>
      </c>
      <c r="C634" s="54">
        <v>8.8684939999999993E-3</v>
      </c>
    </row>
    <row r="635" spans="2:3" x14ac:dyDescent="0.25">
      <c r="B635" s="53">
        <v>2581.6410000000001</v>
      </c>
      <c r="C635" s="54">
        <v>1.7581903000000001E-3</v>
      </c>
    </row>
    <row r="636" spans="2:3" x14ac:dyDescent="0.25">
      <c r="B636" s="53">
        <v>2580.0680000000002</v>
      </c>
      <c r="C636" s="54">
        <v>2.4968837999999999E-3</v>
      </c>
    </row>
    <row r="637" spans="2:3" x14ac:dyDescent="0.25">
      <c r="B637" s="53">
        <v>2578.4949999999999</v>
      </c>
      <c r="C637" s="54">
        <v>1.0120008E-2</v>
      </c>
    </row>
    <row r="638" spans="2:3" x14ac:dyDescent="0.25">
      <c r="B638" s="53">
        <v>2576.9229999999998</v>
      </c>
      <c r="C638" s="54">
        <v>5.0360596999999997E-3</v>
      </c>
    </row>
    <row r="639" spans="2:3" x14ac:dyDescent="0.25">
      <c r="B639" s="53">
        <v>2575.35</v>
      </c>
      <c r="C639" s="54">
        <v>4.2268801000000002E-3</v>
      </c>
    </row>
    <row r="640" spans="2:3" x14ac:dyDescent="0.25">
      <c r="B640" s="53">
        <v>2573.777</v>
      </c>
      <c r="C640" s="54">
        <v>3.5849262000000001E-3</v>
      </c>
    </row>
    <row r="641" spans="2:3" x14ac:dyDescent="0.25">
      <c r="B641" s="53">
        <v>2572.2040000000002</v>
      </c>
      <c r="C641" s="54">
        <v>1.8996195999999999E-3</v>
      </c>
    </row>
    <row r="642" spans="2:3" x14ac:dyDescent="0.25">
      <c r="B642" s="53">
        <v>2570.6309999999999</v>
      </c>
      <c r="C642" s="54">
        <v>1.6277207000000001E-3</v>
      </c>
    </row>
    <row r="643" spans="2:3" x14ac:dyDescent="0.25">
      <c r="B643" s="53">
        <v>2569.058</v>
      </c>
      <c r="C643" s="54">
        <v>6.8112106999999996E-3</v>
      </c>
    </row>
    <row r="644" spans="2:3" x14ac:dyDescent="0.25">
      <c r="B644" s="53">
        <v>2567.4850000000001</v>
      </c>
      <c r="C644" s="54">
        <v>4.8962462999999996E-3</v>
      </c>
    </row>
    <row r="645" spans="2:3" x14ac:dyDescent="0.25">
      <c r="B645" s="53">
        <v>2565.9119999999998</v>
      </c>
      <c r="C645" s="54">
        <v>7.8658955000000005E-4</v>
      </c>
    </row>
    <row r="646" spans="2:3" x14ac:dyDescent="0.25">
      <c r="B646" s="53">
        <v>2564.34</v>
      </c>
      <c r="C646" s="54">
        <v>3.0551573999999999E-3</v>
      </c>
    </row>
    <row r="647" spans="2:3" x14ac:dyDescent="0.25">
      <c r="B647" s="53">
        <v>2562.7669999999998</v>
      </c>
      <c r="C647" s="54">
        <v>1.9168468999999999E-3</v>
      </c>
    </row>
    <row r="648" spans="2:3" x14ac:dyDescent="0.25">
      <c r="B648" s="53">
        <v>2561.194</v>
      </c>
      <c r="C648" s="54">
        <v>3.4526066999999998E-3</v>
      </c>
    </row>
    <row r="649" spans="2:3" x14ac:dyDescent="0.25">
      <c r="B649" s="53">
        <v>2559.6210000000001</v>
      </c>
      <c r="C649" s="54">
        <v>7.0270651000000003E-3</v>
      </c>
    </row>
    <row r="650" spans="2:3" x14ac:dyDescent="0.25">
      <c r="B650" s="53">
        <v>2558.0479999999998</v>
      </c>
      <c r="C650" s="54">
        <v>6.5111787000000001E-3</v>
      </c>
    </row>
    <row r="651" spans="2:3" x14ac:dyDescent="0.25">
      <c r="B651" s="53">
        <v>2556.4749999999999</v>
      </c>
      <c r="C651" s="54">
        <v>4.0467029E-3</v>
      </c>
    </row>
    <row r="652" spans="2:3" x14ac:dyDescent="0.25">
      <c r="B652" s="53">
        <v>2554.902</v>
      </c>
      <c r="C652" s="54">
        <v>1.4041684E-3</v>
      </c>
    </row>
    <row r="653" spans="2:3" x14ac:dyDescent="0.25">
      <c r="B653" s="53">
        <v>2553.3290000000002</v>
      </c>
      <c r="C653" s="54">
        <v>-3.2964474999999998E-3</v>
      </c>
    </row>
    <row r="654" spans="2:3" x14ac:dyDescent="0.25">
      <c r="B654" s="53">
        <v>2551.7570000000001</v>
      </c>
      <c r="C654" s="54">
        <v>4.9555815999999999E-3</v>
      </c>
    </row>
    <row r="655" spans="2:3" x14ac:dyDescent="0.25">
      <c r="B655" s="53">
        <v>2550.1840000000002</v>
      </c>
      <c r="C655" s="54">
        <v>3.5717152000000001E-3</v>
      </c>
    </row>
    <row r="656" spans="2:3" x14ac:dyDescent="0.25">
      <c r="B656" s="53">
        <v>2548.6109999999999</v>
      </c>
      <c r="C656" s="54">
        <v>4.4842097999999997E-3</v>
      </c>
    </row>
    <row r="657" spans="2:3" x14ac:dyDescent="0.25">
      <c r="B657" s="53">
        <v>2547.038</v>
      </c>
      <c r="C657" s="54">
        <v>-3.3696896000000001E-3</v>
      </c>
    </row>
    <row r="658" spans="2:3" x14ac:dyDescent="0.25">
      <c r="B658" s="53">
        <v>2545.4650000000001</v>
      </c>
      <c r="C658" s="54">
        <v>1.1968364000000001E-3</v>
      </c>
    </row>
    <row r="659" spans="2:3" x14ac:dyDescent="0.25">
      <c r="B659" s="53">
        <v>2543.8919999999998</v>
      </c>
      <c r="C659" s="54">
        <v>4.9744584000000003E-3</v>
      </c>
    </row>
    <row r="660" spans="2:3" x14ac:dyDescent="0.25">
      <c r="B660" s="53">
        <v>2542.319</v>
      </c>
      <c r="C660" s="54">
        <v>-2.6903605999999999E-3</v>
      </c>
    </row>
    <row r="661" spans="2:3" x14ac:dyDescent="0.25">
      <c r="B661" s="53">
        <v>2540.7469999999998</v>
      </c>
      <c r="C661" s="54">
        <v>3.0348977000000001E-4</v>
      </c>
    </row>
    <row r="662" spans="2:3" x14ac:dyDescent="0.25">
      <c r="B662" s="53">
        <v>2539.174</v>
      </c>
      <c r="C662" s="54">
        <v>1.9302039E-3</v>
      </c>
    </row>
    <row r="663" spans="2:3" x14ac:dyDescent="0.25">
      <c r="B663" s="53">
        <v>2537.6010000000001</v>
      </c>
      <c r="C663" s="54">
        <v>3.7664806999999998E-3</v>
      </c>
    </row>
    <row r="664" spans="2:3" x14ac:dyDescent="0.25">
      <c r="B664" s="53">
        <v>2536.0279999999998</v>
      </c>
      <c r="C664" s="54">
        <v>2.8280729999999998E-4</v>
      </c>
    </row>
    <row r="665" spans="2:3" x14ac:dyDescent="0.25">
      <c r="B665" s="53">
        <v>2534.4549999999999</v>
      </c>
      <c r="C665" s="54">
        <v>3.8401326999999998E-3</v>
      </c>
    </row>
    <row r="666" spans="2:3" x14ac:dyDescent="0.25">
      <c r="B666" s="53">
        <v>2532.8820000000001</v>
      </c>
      <c r="C666" s="54">
        <v>3.0346150000000001E-3</v>
      </c>
    </row>
    <row r="667" spans="2:3" x14ac:dyDescent="0.25">
      <c r="B667" s="53">
        <v>2531.3090000000002</v>
      </c>
      <c r="C667" s="54">
        <v>3.2574332999999998E-3</v>
      </c>
    </row>
    <row r="668" spans="2:3" x14ac:dyDescent="0.25">
      <c r="B668" s="53">
        <v>2529.7359999999999</v>
      </c>
      <c r="C668" s="54">
        <v>3.2558410999999998E-3</v>
      </c>
    </row>
    <row r="669" spans="2:3" x14ac:dyDescent="0.25">
      <c r="B669" s="53">
        <v>2528.1640000000002</v>
      </c>
      <c r="C669" s="54">
        <v>3.5020244E-3</v>
      </c>
    </row>
    <row r="670" spans="2:3" x14ac:dyDescent="0.25">
      <c r="B670" s="53">
        <v>2526.5909999999999</v>
      </c>
      <c r="C670" s="54">
        <v>8.2055050000000001E-3</v>
      </c>
    </row>
    <row r="671" spans="2:3" x14ac:dyDescent="0.25">
      <c r="B671" s="53">
        <v>2525.018</v>
      </c>
      <c r="C671" s="54">
        <v>4.0447508999999996E-3</v>
      </c>
    </row>
    <row r="672" spans="2:3" x14ac:dyDescent="0.25">
      <c r="B672" s="53">
        <v>2523.4450000000002</v>
      </c>
      <c r="C672" s="54">
        <v>-1.1126669000000001E-3</v>
      </c>
    </row>
    <row r="673" spans="2:3" x14ac:dyDescent="0.25">
      <c r="B673" s="53">
        <v>2521.8719999999998</v>
      </c>
      <c r="C673" s="54">
        <v>3.8907897000000002E-3</v>
      </c>
    </row>
    <row r="674" spans="2:3" x14ac:dyDescent="0.25">
      <c r="B674" s="53">
        <v>2520.299</v>
      </c>
      <c r="C674" s="54">
        <v>4.8399756999999996E-3</v>
      </c>
    </row>
    <row r="675" spans="2:3" x14ac:dyDescent="0.25">
      <c r="B675" s="53">
        <v>2518.7260000000001</v>
      </c>
      <c r="C675" s="54">
        <v>9.6586128000000001E-4</v>
      </c>
    </row>
    <row r="676" spans="2:3" x14ac:dyDescent="0.25">
      <c r="B676" s="53">
        <v>2517.1529999999998</v>
      </c>
      <c r="C676" s="54">
        <v>-8.7559213000000004E-4</v>
      </c>
    </row>
    <row r="677" spans="2:3" x14ac:dyDescent="0.25">
      <c r="B677" s="53">
        <v>2515.5810000000001</v>
      </c>
      <c r="C677" s="54">
        <v>-1.3943916E-3</v>
      </c>
    </row>
    <row r="678" spans="2:3" x14ac:dyDescent="0.25">
      <c r="B678" s="53">
        <v>2514.0079999999998</v>
      </c>
      <c r="C678" s="54">
        <v>4.4400565000000001E-3</v>
      </c>
    </row>
    <row r="679" spans="2:3" x14ac:dyDescent="0.25">
      <c r="B679" s="53">
        <v>2512.4349999999999</v>
      </c>
      <c r="C679" s="54">
        <v>-2.9836286000000001E-3</v>
      </c>
    </row>
    <row r="680" spans="2:3" x14ac:dyDescent="0.25">
      <c r="B680" s="53">
        <v>2510.8620000000001</v>
      </c>
      <c r="C680" s="54">
        <v>5.1613604000000004E-3</v>
      </c>
    </row>
    <row r="681" spans="2:3" x14ac:dyDescent="0.25">
      <c r="B681" s="53">
        <v>2509.2890000000002</v>
      </c>
      <c r="C681" s="54">
        <v>-7.8310895000000002E-4</v>
      </c>
    </row>
    <row r="682" spans="2:3" x14ac:dyDescent="0.25">
      <c r="B682" s="53">
        <v>2507.7159999999999</v>
      </c>
      <c r="C682" s="54">
        <v>1.2458995000000001E-4</v>
      </c>
    </row>
    <row r="683" spans="2:3" x14ac:dyDescent="0.25">
      <c r="B683" s="53">
        <v>2506.143</v>
      </c>
      <c r="C683" s="54">
        <v>6.7700194000000003E-4</v>
      </c>
    </row>
    <row r="684" spans="2:3" x14ac:dyDescent="0.25">
      <c r="B684" s="53">
        <v>2504.5700000000002</v>
      </c>
      <c r="C684" s="54">
        <v>9.5338145000000004E-4</v>
      </c>
    </row>
    <row r="685" spans="2:3" x14ac:dyDescent="0.25">
      <c r="B685" s="53">
        <v>2502.998</v>
      </c>
      <c r="C685" s="54">
        <v>-9.2748246999999995E-4</v>
      </c>
    </row>
    <row r="686" spans="2:3" x14ac:dyDescent="0.25">
      <c r="B686" s="53">
        <v>2501.4250000000002</v>
      </c>
      <c r="C686" s="54">
        <v>2.5039501E-3</v>
      </c>
    </row>
    <row r="687" spans="2:3" x14ac:dyDescent="0.25">
      <c r="B687" s="53">
        <v>2499.8519999999999</v>
      </c>
      <c r="C687" s="54">
        <v>4.9410048999999996E-3</v>
      </c>
    </row>
    <row r="688" spans="2:3" x14ac:dyDescent="0.25">
      <c r="B688" s="53">
        <v>2498.279</v>
      </c>
      <c r="C688" s="54">
        <v>3.6582566000000001E-3</v>
      </c>
    </row>
    <row r="689" spans="2:3" x14ac:dyDescent="0.25">
      <c r="B689" s="53">
        <v>2496.7060000000001</v>
      </c>
      <c r="C689" s="54">
        <v>4.1496084999999997E-3</v>
      </c>
    </row>
    <row r="690" spans="2:3" x14ac:dyDescent="0.25">
      <c r="B690" s="53">
        <v>2495.1329999999998</v>
      </c>
      <c r="C690" s="54">
        <v>2.2149042999999998E-3</v>
      </c>
    </row>
    <row r="691" spans="2:3" x14ac:dyDescent="0.25">
      <c r="B691" s="53">
        <v>2493.56</v>
      </c>
      <c r="C691" s="54">
        <v>9.3409193000000001E-5</v>
      </c>
    </row>
    <row r="692" spans="2:3" x14ac:dyDescent="0.25">
      <c r="B692" s="53">
        <v>2491.9870000000001</v>
      </c>
      <c r="C692" s="54">
        <v>5.1035205999999996E-3</v>
      </c>
    </row>
    <row r="693" spans="2:3" x14ac:dyDescent="0.25">
      <c r="B693" s="53">
        <v>2490.415</v>
      </c>
      <c r="C693" s="54">
        <v>4.8119770999999999E-3</v>
      </c>
    </row>
    <row r="694" spans="2:3" x14ac:dyDescent="0.25">
      <c r="B694" s="53">
        <v>2488.8420000000001</v>
      </c>
      <c r="C694" s="54">
        <v>-9.9821419999999994E-5</v>
      </c>
    </row>
    <row r="695" spans="2:3" x14ac:dyDescent="0.25">
      <c r="B695" s="53">
        <v>2487.2689999999998</v>
      </c>
      <c r="C695" s="54">
        <v>8.1532336000000004E-4</v>
      </c>
    </row>
    <row r="696" spans="2:3" x14ac:dyDescent="0.25">
      <c r="B696" s="53">
        <v>2485.6959999999999</v>
      </c>
      <c r="C696" s="54">
        <v>2.8581129000000002E-3</v>
      </c>
    </row>
    <row r="697" spans="2:3" x14ac:dyDescent="0.25">
      <c r="B697" s="53">
        <v>2484.123</v>
      </c>
      <c r="C697" s="54">
        <v>3.6146868E-3</v>
      </c>
    </row>
    <row r="698" spans="2:3" x14ac:dyDescent="0.25">
      <c r="B698" s="53">
        <v>2482.5500000000002</v>
      </c>
      <c r="C698" s="54">
        <v>-4.1184298999999999E-4</v>
      </c>
    </row>
    <row r="699" spans="2:3" x14ac:dyDescent="0.25">
      <c r="B699" s="53">
        <v>2480.9769999999999</v>
      </c>
      <c r="C699" s="54">
        <v>5.7448014000000001E-5</v>
      </c>
    </row>
    <row r="700" spans="2:3" x14ac:dyDescent="0.25">
      <c r="B700" s="53">
        <v>2479.404</v>
      </c>
      <c r="C700" s="54">
        <v>5.6527084999999995E-4</v>
      </c>
    </row>
    <row r="701" spans="2:3" x14ac:dyDescent="0.25">
      <c r="B701" s="53">
        <v>2477.8319999999999</v>
      </c>
      <c r="C701" s="54">
        <v>-3.0344591E-4</v>
      </c>
    </row>
    <row r="702" spans="2:3" x14ac:dyDescent="0.25">
      <c r="B702" s="53">
        <v>2476.259</v>
      </c>
      <c r="C702" s="54">
        <v>2.2685225E-3</v>
      </c>
    </row>
    <row r="703" spans="2:3" x14ac:dyDescent="0.25">
      <c r="B703" s="53">
        <v>2474.6860000000001</v>
      </c>
      <c r="C703" s="54">
        <v>1.9860453999999998E-3</v>
      </c>
    </row>
    <row r="704" spans="2:3" x14ac:dyDescent="0.25">
      <c r="B704" s="53">
        <v>2473.1129999999998</v>
      </c>
      <c r="C704" s="54">
        <v>3.2730995E-3</v>
      </c>
    </row>
    <row r="705" spans="2:3" x14ac:dyDescent="0.25">
      <c r="B705" s="53">
        <v>2471.54</v>
      </c>
      <c r="C705" s="54">
        <v>-1.4583879000000001E-3</v>
      </c>
    </row>
    <row r="706" spans="2:3" x14ac:dyDescent="0.25">
      <c r="B706" s="53">
        <v>2469.9670000000001</v>
      </c>
      <c r="C706" s="54">
        <v>3.1009632000000001E-3</v>
      </c>
    </row>
    <row r="707" spans="2:3" x14ac:dyDescent="0.25">
      <c r="B707" s="53">
        <v>2468.3939999999998</v>
      </c>
      <c r="C707" s="54">
        <v>4.0644575999999998E-3</v>
      </c>
    </row>
    <row r="708" spans="2:3" x14ac:dyDescent="0.25">
      <c r="B708" s="53">
        <v>2466.8209999999999</v>
      </c>
      <c r="C708" s="54">
        <v>3.2700210000000001E-3</v>
      </c>
    </row>
    <row r="709" spans="2:3" x14ac:dyDescent="0.25">
      <c r="B709" s="53">
        <v>2465.2489999999998</v>
      </c>
      <c r="C709" s="54">
        <v>6.5310126000000005E-4</v>
      </c>
    </row>
    <row r="710" spans="2:3" x14ac:dyDescent="0.25">
      <c r="B710" s="53">
        <v>2463.6759999999999</v>
      </c>
      <c r="C710" s="54">
        <v>7.8091795E-3</v>
      </c>
    </row>
    <row r="711" spans="2:3" x14ac:dyDescent="0.25">
      <c r="B711" s="53">
        <v>2462.1030000000001</v>
      </c>
      <c r="C711" s="54">
        <v>-1.4782358999999999E-3</v>
      </c>
    </row>
    <row r="712" spans="2:3" x14ac:dyDescent="0.25">
      <c r="B712" s="53">
        <v>2460.5300000000002</v>
      </c>
      <c r="C712" s="54">
        <v>-1.321329E-3</v>
      </c>
    </row>
    <row r="713" spans="2:3" x14ac:dyDescent="0.25">
      <c r="B713" s="53">
        <v>2458.9569999999999</v>
      </c>
      <c r="C713" s="54">
        <v>5.9985981000000002E-4</v>
      </c>
    </row>
    <row r="714" spans="2:3" x14ac:dyDescent="0.25">
      <c r="B714" s="53">
        <v>2457.384</v>
      </c>
      <c r="C714" s="54">
        <v>5.4577480999999997E-3</v>
      </c>
    </row>
    <row r="715" spans="2:3" x14ac:dyDescent="0.25">
      <c r="B715" s="53">
        <v>2455.8110000000001</v>
      </c>
      <c r="C715" s="54">
        <v>4.9390520999999998E-3</v>
      </c>
    </row>
    <row r="716" spans="2:3" x14ac:dyDescent="0.25">
      <c r="B716" s="53">
        <v>2454.2379999999998</v>
      </c>
      <c r="C716" s="54">
        <v>6.5674508000000001E-3</v>
      </c>
    </row>
    <row r="717" spans="2:3" x14ac:dyDescent="0.25">
      <c r="B717" s="53">
        <v>2452.6660000000002</v>
      </c>
      <c r="C717" s="54">
        <v>2.8192757999999998E-3</v>
      </c>
    </row>
    <row r="718" spans="2:3" x14ac:dyDescent="0.25">
      <c r="B718" s="53">
        <v>2451.0929999999998</v>
      </c>
      <c r="C718" s="54">
        <v>2.5531528000000002E-3</v>
      </c>
    </row>
    <row r="719" spans="2:3" x14ac:dyDescent="0.25">
      <c r="B719" s="53">
        <v>2449.52</v>
      </c>
      <c r="C719" s="54">
        <v>2.9726498999999998E-3</v>
      </c>
    </row>
    <row r="720" spans="2:3" x14ac:dyDescent="0.25">
      <c r="B720" s="53">
        <v>2447.9470000000001</v>
      </c>
      <c r="C720" s="54">
        <v>1.1280665E-3</v>
      </c>
    </row>
    <row r="721" spans="2:3" x14ac:dyDescent="0.25">
      <c r="B721" s="53">
        <v>2446.3739999999998</v>
      </c>
      <c r="C721" s="54">
        <v>4.5740957999999996E-3</v>
      </c>
    </row>
    <row r="722" spans="2:3" x14ac:dyDescent="0.25">
      <c r="B722" s="53">
        <v>2444.8009999999999</v>
      </c>
      <c r="C722" s="54">
        <v>4.2524900000000003E-3</v>
      </c>
    </row>
    <row r="723" spans="2:3" x14ac:dyDescent="0.25">
      <c r="B723" s="53">
        <v>2443.2280000000001</v>
      </c>
      <c r="C723" s="54">
        <v>6.8935460000000004E-3</v>
      </c>
    </row>
    <row r="724" spans="2:3" x14ac:dyDescent="0.25">
      <c r="B724" s="53">
        <v>2441.6550000000002</v>
      </c>
      <c r="C724" s="54">
        <v>8.5904871000000004E-3</v>
      </c>
    </row>
    <row r="725" spans="2:3" x14ac:dyDescent="0.25">
      <c r="B725" s="53">
        <v>2440.0830000000001</v>
      </c>
      <c r="C725" s="54">
        <v>8.5795031999999997E-3</v>
      </c>
    </row>
    <row r="726" spans="2:3" x14ac:dyDescent="0.25">
      <c r="B726" s="53">
        <v>2438.5100000000002</v>
      </c>
      <c r="C726" s="54">
        <v>9.4127254000000004E-3</v>
      </c>
    </row>
    <row r="727" spans="2:3" x14ac:dyDescent="0.25">
      <c r="B727" s="53">
        <v>2436.9369999999999</v>
      </c>
      <c r="C727" s="54">
        <v>8.0938057999999993E-3</v>
      </c>
    </row>
    <row r="728" spans="2:3" x14ac:dyDescent="0.25">
      <c r="B728" s="53">
        <v>2435.364</v>
      </c>
      <c r="C728" s="54">
        <v>9.3719747000000006E-3</v>
      </c>
    </row>
    <row r="729" spans="2:3" x14ac:dyDescent="0.25">
      <c r="B729" s="53">
        <v>2433.7910000000002</v>
      </c>
      <c r="C729" s="54">
        <v>7.5848458000000001E-3</v>
      </c>
    </row>
    <row r="730" spans="2:3" x14ac:dyDescent="0.25">
      <c r="B730" s="53">
        <v>2432.2179999999998</v>
      </c>
      <c r="C730" s="54">
        <v>3.6279782000000001E-3</v>
      </c>
    </row>
    <row r="731" spans="2:3" x14ac:dyDescent="0.25">
      <c r="B731" s="53">
        <v>2430.645</v>
      </c>
      <c r="C731" s="54">
        <v>5.1877868999999997E-3</v>
      </c>
    </row>
    <row r="732" spans="2:3" x14ac:dyDescent="0.25">
      <c r="B732" s="53">
        <v>2429.0729999999999</v>
      </c>
      <c r="C732" s="54">
        <v>5.3493192E-3</v>
      </c>
    </row>
    <row r="733" spans="2:3" x14ac:dyDescent="0.25">
      <c r="B733" s="53">
        <v>2427.5</v>
      </c>
      <c r="C733" s="54">
        <v>2.8453645000000001E-3</v>
      </c>
    </row>
    <row r="734" spans="2:3" x14ac:dyDescent="0.25">
      <c r="B734" s="53">
        <v>2425.9270000000001</v>
      </c>
      <c r="C734" s="54">
        <v>2.8994763999999999E-3</v>
      </c>
    </row>
    <row r="735" spans="2:3" x14ac:dyDescent="0.25">
      <c r="B735" s="53">
        <v>2424.3539999999998</v>
      </c>
      <c r="C735" s="54">
        <v>2.4082378E-3</v>
      </c>
    </row>
    <row r="736" spans="2:3" x14ac:dyDescent="0.25">
      <c r="B736" s="53">
        <v>2422.7809999999999</v>
      </c>
      <c r="C736" s="54">
        <v>6.9280245000000002E-3</v>
      </c>
    </row>
    <row r="737" spans="2:3" x14ac:dyDescent="0.25">
      <c r="B737" s="53">
        <v>2421.2080000000001</v>
      </c>
      <c r="C737" s="54">
        <v>7.6886786000000002E-3</v>
      </c>
    </row>
    <row r="738" spans="2:3" x14ac:dyDescent="0.25">
      <c r="B738" s="53">
        <v>2419.6350000000002</v>
      </c>
      <c r="C738" s="54">
        <v>5.0036094000000001E-3</v>
      </c>
    </row>
    <row r="739" spans="2:3" x14ac:dyDescent="0.25">
      <c r="B739" s="53">
        <v>2418.0619999999999</v>
      </c>
      <c r="C739" s="54">
        <v>8.1607440999999995E-4</v>
      </c>
    </row>
    <row r="740" spans="2:3" x14ac:dyDescent="0.25">
      <c r="B740" s="53">
        <v>2416.4899999999998</v>
      </c>
      <c r="C740" s="54">
        <v>4.3968269999999999E-3</v>
      </c>
    </row>
    <row r="741" spans="2:3" x14ac:dyDescent="0.25">
      <c r="B741" s="53">
        <v>2414.9169999999999</v>
      </c>
      <c r="C741" s="54">
        <v>3.4480503999999999E-3</v>
      </c>
    </row>
    <row r="742" spans="2:3" x14ac:dyDescent="0.25">
      <c r="B742" s="53">
        <v>2413.3440000000001</v>
      </c>
      <c r="C742" s="54">
        <v>5.8496078999999996E-3</v>
      </c>
    </row>
    <row r="743" spans="2:3" x14ac:dyDescent="0.25">
      <c r="B743" s="53">
        <v>2411.7710000000002</v>
      </c>
      <c r="C743" s="54">
        <v>7.0599310000000002E-3</v>
      </c>
    </row>
    <row r="744" spans="2:3" x14ac:dyDescent="0.25">
      <c r="B744" s="53">
        <v>2410.1979999999999</v>
      </c>
      <c r="C744" s="54">
        <v>7.0000954000000004E-4</v>
      </c>
    </row>
    <row r="745" spans="2:3" x14ac:dyDescent="0.25">
      <c r="B745" s="53">
        <v>2408.625</v>
      </c>
      <c r="C745" s="54">
        <v>4.7600777000000004E-3</v>
      </c>
    </row>
    <row r="746" spans="2:3" x14ac:dyDescent="0.25">
      <c r="B746" s="53">
        <v>2407.0520000000001</v>
      </c>
      <c r="C746" s="54">
        <v>7.6103847999999998E-3</v>
      </c>
    </row>
    <row r="747" spans="2:3" x14ac:dyDescent="0.25">
      <c r="B747" s="53">
        <v>2405.4789999999998</v>
      </c>
      <c r="C747" s="54">
        <v>6.0007072999999998E-3</v>
      </c>
    </row>
    <row r="748" spans="2:3" x14ac:dyDescent="0.25">
      <c r="B748" s="53">
        <v>2403.9070000000002</v>
      </c>
      <c r="C748" s="54">
        <v>-1.4164603999999999E-3</v>
      </c>
    </row>
    <row r="749" spans="2:3" x14ac:dyDescent="0.25">
      <c r="B749" s="53">
        <v>2402.3339999999998</v>
      </c>
      <c r="C749" s="54">
        <v>2.8178145999999999E-3</v>
      </c>
    </row>
    <row r="750" spans="2:3" x14ac:dyDescent="0.25">
      <c r="B750" s="53">
        <v>2400.761</v>
      </c>
      <c r="C750" s="54">
        <v>-1.9866222E-3</v>
      </c>
    </row>
    <row r="751" spans="2:3" x14ac:dyDescent="0.25">
      <c r="B751" s="53">
        <v>2399.1880000000001</v>
      </c>
      <c r="C751" s="54">
        <v>3.8020845E-3</v>
      </c>
    </row>
    <row r="752" spans="2:3" x14ac:dyDescent="0.25">
      <c r="B752" s="53">
        <v>2397.6149999999998</v>
      </c>
      <c r="C752" s="54">
        <v>2.5377797999999998E-3</v>
      </c>
    </row>
    <row r="753" spans="2:3" x14ac:dyDescent="0.25">
      <c r="B753" s="53">
        <v>2396.0419999999999</v>
      </c>
      <c r="C753" s="54">
        <v>5.4098132000000004E-3</v>
      </c>
    </row>
    <row r="754" spans="2:3" x14ac:dyDescent="0.25">
      <c r="B754" s="53">
        <v>2394.4690000000001</v>
      </c>
      <c r="C754" s="54">
        <v>6.0764089999999998E-4</v>
      </c>
    </row>
    <row r="755" spans="2:3" x14ac:dyDescent="0.25">
      <c r="B755" s="53">
        <v>2392.8960000000002</v>
      </c>
      <c r="C755" s="54">
        <v>8.9990745000000007E-3</v>
      </c>
    </row>
    <row r="756" spans="2:3" x14ac:dyDescent="0.25">
      <c r="B756" s="53">
        <v>2391.3240000000001</v>
      </c>
      <c r="C756" s="54">
        <v>1.9462586E-3</v>
      </c>
    </row>
    <row r="757" spans="2:3" x14ac:dyDescent="0.25">
      <c r="B757" s="53">
        <v>2389.7510000000002</v>
      </c>
      <c r="C757" s="54">
        <v>1.1359999E-3</v>
      </c>
    </row>
    <row r="758" spans="2:3" x14ac:dyDescent="0.25">
      <c r="B758" s="53">
        <v>2388.1779999999999</v>
      </c>
      <c r="C758" s="54">
        <v>5.3570053999999999E-3</v>
      </c>
    </row>
    <row r="759" spans="2:3" x14ac:dyDescent="0.25">
      <c r="B759" s="53">
        <v>2386.605</v>
      </c>
      <c r="C759" s="54">
        <v>4.2514416000000001E-3</v>
      </c>
    </row>
    <row r="760" spans="2:3" x14ac:dyDescent="0.25">
      <c r="B760" s="53">
        <v>2385.0320000000002</v>
      </c>
      <c r="C760" s="54">
        <v>1.7685483999999999E-3</v>
      </c>
    </row>
    <row r="761" spans="2:3" x14ac:dyDescent="0.25">
      <c r="B761" s="53">
        <v>2383.4589999999998</v>
      </c>
      <c r="C761" s="54">
        <v>3.6068023000000002E-3</v>
      </c>
    </row>
    <row r="762" spans="2:3" x14ac:dyDescent="0.25">
      <c r="B762" s="53">
        <v>2381.886</v>
      </c>
      <c r="C762" s="54">
        <v>4.6743449000000003E-3</v>
      </c>
    </row>
    <row r="763" spans="2:3" x14ac:dyDescent="0.25">
      <c r="B763" s="53">
        <v>2380.3130000000001</v>
      </c>
      <c r="C763" s="54">
        <v>-1.5127071000000001E-3</v>
      </c>
    </row>
    <row r="764" spans="2:3" x14ac:dyDescent="0.25">
      <c r="B764" s="53">
        <v>2378.741</v>
      </c>
      <c r="C764" s="54">
        <v>-1.0541553999999999E-3</v>
      </c>
    </row>
    <row r="765" spans="2:3" x14ac:dyDescent="0.25">
      <c r="B765" s="53">
        <v>2377.1680000000001</v>
      </c>
      <c r="C765" s="54">
        <v>2.1451813E-3</v>
      </c>
    </row>
    <row r="766" spans="2:3" x14ac:dyDescent="0.25">
      <c r="B766" s="53">
        <v>2375.5949999999998</v>
      </c>
      <c r="C766" s="54">
        <v>1.2847201000000001E-3</v>
      </c>
    </row>
    <row r="767" spans="2:3" x14ac:dyDescent="0.25">
      <c r="B767" s="53">
        <v>2374.0219999999999</v>
      </c>
      <c r="C767" s="54">
        <v>2.4340441999999999E-3</v>
      </c>
    </row>
    <row r="768" spans="2:3" x14ac:dyDescent="0.25">
      <c r="B768" s="53">
        <v>2372.4490000000001</v>
      </c>
      <c r="C768" s="54">
        <v>4.2371891000000002E-3</v>
      </c>
    </row>
    <row r="769" spans="2:3" x14ac:dyDescent="0.25">
      <c r="B769" s="53">
        <v>2370.8760000000002</v>
      </c>
      <c r="C769" s="54">
        <v>4.1625233999999997E-3</v>
      </c>
    </row>
    <row r="770" spans="2:3" x14ac:dyDescent="0.25">
      <c r="B770" s="53">
        <v>2369.3029999999999</v>
      </c>
      <c r="C770" s="54">
        <v>1.1490947E-3</v>
      </c>
    </row>
    <row r="771" spans="2:3" x14ac:dyDescent="0.25">
      <c r="B771" s="53">
        <v>2367.73</v>
      </c>
      <c r="C771" s="54">
        <v>-1.1604825E-3</v>
      </c>
    </row>
    <row r="772" spans="2:3" x14ac:dyDescent="0.25">
      <c r="B772" s="53">
        <v>2366.1579999999999</v>
      </c>
      <c r="C772" s="54">
        <v>-1.0624701E-4</v>
      </c>
    </row>
    <row r="773" spans="2:3" x14ac:dyDescent="0.25">
      <c r="B773" s="53">
        <v>2364.585</v>
      </c>
      <c r="C773" s="54">
        <v>2.3512527000000001E-3</v>
      </c>
    </row>
    <row r="774" spans="2:3" x14ac:dyDescent="0.25">
      <c r="B774" s="53">
        <v>2363.0120000000002</v>
      </c>
      <c r="C774" s="54">
        <v>6.7966939000000002E-3</v>
      </c>
    </row>
    <row r="775" spans="2:3" x14ac:dyDescent="0.25">
      <c r="B775" s="53">
        <v>2361.4389999999999</v>
      </c>
      <c r="C775" s="54">
        <v>7.1638098000000004E-3</v>
      </c>
    </row>
    <row r="776" spans="2:3" x14ac:dyDescent="0.25">
      <c r="B776" s="53">
        <v>2359.866</v>
      </c>
      <c r="C776" s="54">
        <v>4.7529071999999999E-3</v>
      </c>
    </row>
    <row r="777" spans="2:3" x14ac:dyDescent="0.25">
      <c r="B777" s="53">
        <v>2358.2930000000001</v>
      </c>
      <c r="C777" s="54">
        <v>2.4784814E-3</v>
      </c>
    </row>
    <row r="778" spans="2:3" x14ac:dyDescent="0.25">
      <c r="B778" s="53">
        <v>2356.7199999999998</v>
      </c>
      <c r="C778" s="54">
        <v>3.0101031000000001E-3</v>
      </c>
    </row>
    <row r="779" spans="2:3" x14ac:dyDescent="0.25">
      <c r="B779" s="53">
        <v>2355.1469999999999</v>
      </c>
      <c r="C779" s="54">
        <v>1.0444702999999999E-3</v>
      </c>
    </row>
    <row r="780" spans="2:3" x14ac:dyDescent="0.25">
      <c r="B780" s="53">
        <v>2353.5749999999998</v>
      </c>
      <c r="C780" s="54">
        <v>4.4943986000000003E-3</v>
      </c>
    </row>
    <row r="781" spans="2:3" x14ac:dyDescent="0.25">
      <c r="B781" s="53">
        <v>2352.002</v>
      </c>
      <c r="C781" s="54">
        <v>5.2372343999999996E-3</v>
      </c>
    </row>
    <row r="782" spans="2:3" x14ac:dyDescent="0.25">
      <c r="B782" s="53">
        <v>2350.4290000000001</v>
      </c>
      <c r="C782" s="54">
        <v>1.0708035999999999E-3</v>
      </c>
    </row>
    <row r="783" spans="2:3" x14ac:dyDescent="0.25">
      <c r="B783" s="53">
        <v>2348.8560000000002</v>
      </c>
      <c r="C783" s="54">
        <v>1.3164756999999999E-3</v>
      </c>
    </row>
    <row r="784" spans="2:3" x14ac:dyDescent="0.25">
      <c r="B784" s="53">
        <v>2347.2829999999999</v>
      </c>
      <c r="C784" s="54">
        <v>-1.5169656999999999E-4</v>
      </c>
    </row>
    <row r="785" spans="2:3" x14ac:dyDescent="0.25">
      <c r="B785" s="53">
        <v>2345.71</v>
      </c>
      <c r="C785" s="54">
        <v>9.4870155999999997E-4</v>
      </c>
    </row>
    <row r="786" spans="2:3" x14ac:dyDescent="0.25">
      <c r="B786" s="53">
        <v>2344.1370000000002</v>
      </c>
      <c r="C786" s="54">
        <v>2.3236588E-3</v>
      </c>
    </row>
    <row r="787" spans="2:3" x14ac:dyDescent="0.25">
      <c r="B787" s="53">
        <v>2342.5639999999999</v>
      </c>
      <c r="C787" s="54">
        <v>4.2028229999999996E-3</v>
      </c>
    </row>
    <row r="788" spans="2:3" x14ac:dyDescent="0.25">
      <c r="B788" s="53">
        <v>2340.9920000000002</v>
      </c>
      <c r="C788" s="54">
        <v>-5.6399914000000002E-4</v>
      </c>
    </row>
    <row r="789" spans="2:3" x14ac:dyDescent="0.25">
      <c r="B789" s="53">
        <v>2339.4189999999999</v>
      </c>
      <c r="C789" s="54">
        <v>3.0760484000000002E-3</v>
      </c>
    </row>
    <row r="790" spans="2:3" x14ac:dyDescent="0.25">
      <c r="B790" s="53">
        <v>2337.846</v>
      </c>
      <c r="C790" s="54">
        <v>3.4855883000000001E-3</v>
      </c>
    </row>
    <row r="791" spans="2:3" x14ac:dyDescent="0.25">
      <c r="B791" s="53">
        <v>2336.2730000000001</v>
      </c>
      <c r="C791" s="54">
        <v>7.4519804999999999E-4</v>
      </c>
    </row>
    <row r="792" spans="2:3" x14ac:dyDescent="0.25">
      <c r="B792" s="53">
        <v>2334.6999999999998</v>
      </c>
      <c r="C792" s="54">
        <v>2.9073138000000002E-3</v>
      </c>
    </row>
    <row r="793" spans="2:3" x14ac:dyDescent="0.25">
      <c r="B793" s="53">
        <v>2333.127</v>
      </c>
      <c r="C793" s="54">
        <v>2.8127910999999998E-3</v>
      </c>
    </row>
    <row r="794" spans="2:3" x14ac:dyDescent="0.25">
      <c r="B794" s="53">
        <v>2331.5540000000001</v>
      </c>
      <c r="C794" s="54">
        <v>4.2737588000000002E-3</v>
      </c>
    </row>
    <row r="795" spans="2:3" x14ac:dyDescent="0.25">
      <c r="B795" s="53">
        <v>2329.9810000000002</v>
      </c>
      <c r="C795" s="54">
        <v>8.5898989000000002E-3</v>
      </c>
    </row>
    <row r="796" spans="2:3" x14ac:dyDescent="0.25">
      <c r="B796" s="53">
        <v>2328.4090000000001</v>
      </c>
      <c r="C796" s="54">
        <v>6.8864911999999999E-3</v>
      </c>
    </row>
    <row r="797" spans="2:3" x14ac:dyDescent="0.25">
      <c r="B797" s="53">
        <v>2326.8359999999998</v>
      </c>
      <c r="C797" s="54">
        <v>6.9326231000000002E-3</v>
      </c>
    </row>
    <row r="798" spans="2:3" x14ac:dyDescent="0.25">
      <c r="B798" s="53">
        <v>2325.2629999999999</v>
      </c>
      <c r="C798" s="54">
        <v>3.8677927999999999E-3</v>
      </c>
    </row>
    <row r="799" spans="2:3" x14ac:dyDescent="0.25">
      <c r="B799" s="53">
        <v>2323.69</v>
      </c>
      <c r="C799" s="54">
        <v>1.1798635999999999E-3</v>
      </c>
    </row>
    <row r="800" spans="2:3" x14ac:dyDescent="0.25">
      <c r="B800" s="53">
        <v>2322.1170000000002</v>
      </c>
      <c r="C800" s="54">
        <v>3.8503986999999999E-3</v>
      </c>
    </row>
    <row r="801" spans="2:3" x14ac:dyDescent="0.25">
      <c r="B801" s="53">
        <v>2320.5439999999999</v>
      </c>
      <c r="C801" s="54">
        <v>1.8966699E-3</v>
      </c>
    </row>
    <row r="802" spans="2:3" x14ac:dyDescent="0.25">
      <c r="B802" s="53">
        <v>2318.971</v>
      </c>
      <c r="C802" s="54">
        <v>4.0487086999999996E-3</v>
      </c>
    </row>
    <row r="803" spans="2:3" x14ac:dyDescent="0.25">
      <c r="B803" s="53">
        <v>2317.3989999999999</v>
      </c>
      <c r="C803" s="54">
        <v>6.5425290000000001E-3</v>
      </c>
    </row>
    <row r="804" spans="2:3" x14ac:dyDescent="0.25">
      <c r="B804" s="53">
        <v>2315.826</v>
      </c>
      <c r="C804" s="54">
        <v>4.8024321999999998E-3</v>
      </c>
    </row>
    <row r="805" spans="2:3" x14ac:dyDescent="0.25">
      <c r="B805" s="53">
        <v>2314.2530000000002</v>
      </c>
      <c r="C805" s="54">
        <v>4.3607146000000001E-3</v>
      </c>
    </row>
    <row r="806" spans="2:3" x14ac:dyDescent="0.25">
      <c r="B806" s="53">
        <v>2312.6799999999998</v>
      </c>
      <c r="C806" s="54">
        <v>6.9459087000000002E-4</v>
      </c>
    </row>
    <row r="807" spans="2:3" x14ac:dyDescent="0.25">
      <c r="B807" s="53">
        <v>2311.107</v>
      </c>
      <c r="C807" s="54">
        <v>2.6233235000000001E-3</v>
      </c>
    </row>
    <row r="808" spans="2:3" x14ac:dyDescent="0.25">
      <c r="B808" s="53">
        <v>2309.5340000000001</v>
      </c>
      <c r="C808" s="54">
        <v>2.3621099000000001E-3</v>
      </c>
    </row>
    <row r="809" spans="2:3" x14ac:dyDescent="0.25">
      <c r="B809" s="53">
        <v>2307.9609999999998</v>
      </c>
      <c r="C809" s="54">
        <v>3.7794739000000001E-3</v>
      </c>
    </row>
    <row r="810" spans="2:3" x14ac:dyDescent="0.25">
      <c r="B810" s="53">
        <v>2306.3879999999999</v>
      </c>
      <c r="C810" s="54">
        <v>6.1196609999999995E-4</v>
      </c>
    </row>
    <row r="811" spans="2:3" x14ac:dyDescent="0.25">
      <c r="B811" s="53">
        <v>2304.8159999999998</v>
      </c>
      <c r="C811" s="54">
        <v>5.4916130999999998E-3</v>
      </c>
    </row>
    <row r="812" spans="2:3" x14ac:dyDescent="0.25">
      <c r="B812" s="53">
        <v>2303.2429999999999</v>
      </c>
      <c r="C812" s="54">
        <v>7.0626726000000001E-3</v>
      </c>
    </row>
    <row r="813" spans="2:3" x14ac:dyDescent="0.25">
      <c r="B813" s="53">
        <v>2301.67</v>
      </c>
      <c r="C813" s="54">
        <v>2.5206602000000002E-3</v>
      </c>
    </row>
    <row r="814" spans="2:3" x14ac:dyDescent="0.25">
      <c r="B814" s="53">
        <v>2300.0970000000002</v>
      </c>
      <c r="C814" s="54">
        <v>3.1181831000000001E-3</v>
      </c>
    </row>
    <row r="815" spans="2:3" x14ac:dyDescent="0.25">
      <c r="B815" s="53">
        <v>2298.5239999999999</v>
      </c>
      <c r="C815" s="54">
        <v>6.0552554E-3</v>
      </c>
    </row>
    <row r="816" spans="2:3" x14ac:dyDescent="0.25">
      <c r="B816" s="53">
        <v>2296.951</v>
      </c>
      <c r="C816" s="54">
        <v>7.9713852000000002E-3</v>
      </c>
    </row>
    <row r="817" spans="2:3" x14ac:dyDescent="0.25">
      <c r="B817" s="53">
        <v>2295.3780000000002</v>
      </c>
      <c r="C817" s="54">
        <v>6.9634750999999998E-3</v>
      </c>
    </row>
    <row r="818" spans="2:3" x14ac:dyDescent="0.25">
      <c r="B818" s="53">
        <v>2293.8049999999998</v>
      </c>
      <c r="C818" s="54">
        <v>-3.5618432000000003E-4</v>
      </c>
    </row>
    <row r="819" spans="2:3" x14ac:dyDescent="0.25">
      <c r="B819" s="53">
        <v>2292.2330000000002</v>
      </c>
      <c r="C819" s="54">
        <v>-1.8240931E-3</v>
      </c>
    </row>
    <row r="820" spans="2:3" x14ac:dyDescent="0.25">
      <c r="B820" s="53">
        <v>2290.66</v>
      </c>
      <c r="C820" s="54">
        <v>1.375907E-3</v>
      </c>
    </row>
    <row r="821" spans="2:3" x14ac:dyDescent="0.25">
      <c r="B821" s="53">
        <v>2289.087</v>
      </c>
      <c r="C821" s="54">
        <v>1.2365623E-3</v>
      </c>
    </row>
    <row r="822" spans="2:3" x14ac:dyDescent="0.25">
      <c r="B822" s="53">
        <v>2287.5140000000001</v>
      </c>
      <c r="C822" s="54">
        <v>-4.3275979E-4</v>
      </c>
    </row>
    <row r="823" spans="2:3" x14ac:dyDescent="0.25">
      <c r="B823" s="53">
        <v>2285.9409999999998</v>
      </c>
      <c r="C823" s="54">
        <v>3.1529330000000001E-3</v>
      </c>
    </row>
    <row r="824" spans="2:3" x14ac:dyDescent="0.25">
      <c r="B824" s="53">
        <v>2284.3679999999999</v>
      </c>
      <c r="C824" s="54">
        <v>5.8967298000000001E-3</v>
      </c>
    </row>
    <row r="825" spans="2:3" x14ac:dyDescent="0.25">
      <c r="B825" s="53">
        <v>2282.7950000000001</v>
      </c>
      <c r="C825" s="54">
        <v>2.7235375E-3</v>
      </c>
    </row>
    <row r="826" spans="2:3" x14ac:dyDescent="0.25">
      <c r="B826" s="53">
        <v>2281.2220000000002</v>
      </c>
      <c r="C826" s="54">
        <v>8.6944278000000003E-4</v>
      </c>
    </row>
    <row r="827" spans="2:3" x14ac:dyDescent="0.25">
      <c r="B827" s="53">
        <v>2279.65</v>
      </c>
      <c r="C827" s="54">
        <v>7.0360491000000004E-3</v>
      </c>
    </row>
    <row r="828" spans="2:3" x14ac:dyDescent="0.25">
      <c r="B828" s="53">
        <v>2278.0770000000002</v>
      </c>
      <c r="C828" s="54">
        <v>2.3246051E-3</v>
      </c>
    </row>
    <row r="829" spans="2:3" x14ac:dyDescent="0.25">
      <c r="B829" s="53">
        <v>2276.5039999999999</v>
      </c>
      <c r="C829" s="54">
        <v>4.2089038999999998E-3</v>
      </c>
    </row>
    <row r="830" spans="2:3" x14ac:dyDescent="0.25">
      <c r="B830" s="53">
        <v>2274.931</v>
      </c>
      <c r="C830" s="54">
        <v>-1.6125327999999999E-3</v>
      </c>
    </row>
    <row r="831" spans="2:3" x14ac:dyDescent="0.25">
      <c r="B831" s="53">
        <v>2273.3580000000002</v>
      </c>
      <c r="C831" s="54">
        <v>4.9211219000000004E-3</v>
      </c>
    </row>
    <row r="832" spans="2:3" x14ac:dyDescent="0.25">
      <c r="B832" s="53">
        <v>2271.7849999999999</v>
      </c>
      <c r="C832" s="54">
        <v>2.6392914999999999E-3</v>
      </c>
    </row>
    <row r="833" spans="2:3" x14ac:dyDescent="0.25">
      <c r="B833" s="53">
        <v>2270.212</v>
      </c>
      <c r="C833" s="54">
        <v>2.9735319000000001E-3</v>
      </c>
    </row>
    <row r="834" spans="2:3" x14ac:dyDescent="0.25">
      <c r="B834" s="53">
        <v>2268.6390000000001</v>
      </c>
      <c r="C834" s="54">
        <v>2.1389679000000002E-3</v>
      </c>
    </row>
    <row r="835" spans="2:3" x14ac:dyDescent="0.25">
      <c r="B835" s="53">
        <v>2267.067</v>
      </c>
      <c r="C835" s="54">
        <v>1.2660639000000001E-3</v>
      </c>
    </row>
    <row r="836" spans="2:3" x14ac:dyDescent="0.25">
      <c r="B836" s="53">
        <v>2265.4940000000001</v>
      </c>
      <c r="C836" s="54">
        <v>2.9340973999999998E-3</v>
      </c>
    </row>
    <row r="837" spans="2:3" x14ac:dyDescent="0.25">
      <c r="B837" s="53">
        <v>2263.9209999999998</v>
      </c>
      <c r="C837" s="54">
        <v>5.9722897999999998E-3</v>
      </c>
    </row>
    <row r="838" spans="2:3" x14ac:dyDescent="0.25">
      <c r="B838" s="53">
        <v>2262.348</v>
      </c>
      <c r="C838" s="54">
        <v>-3.1568858000000002E-4</v>
      </c>
    </row>
    <row r="839" spans="2:3" x14ac:dyDescent="0.25">
      <c r="B839" s="53">
        <v>2260.7750000000001</v>
      </c>
      <c r="C839" s="54">
        <v>3.7527869E-3</v>
      </c>
    </row>
    <row r="840" spans="2:3" x14ac:dyDescent="0.25">
      <c r="B840" s="53">
        <v>2259.2020000000002</v>
      </c>
      <c r="C840" s="54">
        <v>6.4463573000000003E-3</v>
      </c>
    </row>
    <row r="841" spans="2:3" x14ac:dyDescent="0.25">
      <c r="B841" s="53">
        <v>2257.6289999999999</v>
      </c>
      <c r="C841" s="54">
        <v>3.9652385999999996E-3</v>
      </c>
    </row>
    <row r="842" spans="2:3" x14ac:dyDescent="0.25">
      <c r="B842" s="53">
        <v>2256.056</v>
      </c>
      <c r="C842" s="54">
        <v>1.7530136999999999E-3</v>
      </c>
    </row>
    <row r="843" spans="2:3" x14ac:dyDescent="0.25">
      <c r="B843" s="53">
        <v>2254.4839999999999</v>
      </c>
      <c r="C843" s="54">
        <v>1.6900228000000001E-3</v>
      </c>
    </row>
    <row r="844" spans="2:3" x14ac:dyDescent="0.25">
      <c r="B844" s="53">
        <v>2252.9110000000001</v>
      </c>
      <c r="C844" s="54">
        <v>5.5196469999999999E-3</v>
      </c>
    </row>
    <row r="845" spans="2:3" x14ac:dyDescent="0.25">
      <c r="B845" s="53">
        <v>2251.3380000000002</v>
      </c>
      <c r="C845" s="54">
        <v>6.9266400000000004E-3</v>
      </c>
    </row>
    <row r="846" spans="2:3" x14ac:dyDescent="0.25">
      <c r="B846" s="53">
        <v>2249.7649999999999</v>
      </c>
      <c r="C846" s="54">
        <v>3.5759050999999999E-3</v>
      </c>
    </row>
    <row r="847" spans="2:3" x14ac:dyDescent="0.25">
      <c r="B847" s="53">
        <v>2248.192</v>
      </c>
      <c r="C847" s="54">
        <v>3.030872E-3</v>
      </c>
    </row>
    <row r="848" spans="2:3" x14ac:dyDescent="0.25">
      <c r="B848" s="53">
        <v>2246.6190000000001</v>
      </c>
      <c r="C848" s="54">
        <v>4.2869529999999996E-3</v>
      </c>
    </row>
    <row r="849" spans="2:3" x14ac:dyDescent="0.25">
      <c r="B849" s="53">
        <v>2245.0459999999998</v>
      </c>
      <c r="C849" s="54">
        <v>-1.5923604E-3</v>
      </c>
    </row>
    <row r="850" spans="2:3" x14ac:dyDescent="0.25">
      <c r="B850" s="53">
        <v>2243.473</v>
      </c>
      <c r="C850" s="54">
        <v>4.5151647999999997E-3</v>
      </c>
    </row>
    <row r="851" spans="2:3" x14ac:dyDescent="0.25">
      <c r="B851" s="53">
        <v>2241.9009999999998</v>
      </c>
      <c r="C851" s="54">
        <v>3.5225749E-3</v>
      </c>
    </row>
    <row r="852" spans="2:3" x14ac:dyDescent="0.25">
      <c r="B852" s="53">
        <v>2240.328</v>
      </c>
      <c r="C852" s="54">
        <v>5.4115642000000005E-4</v>
      </c>
    </row>
    <row r="853" spans="2:3" x14ac:dyDescent="0.25">
      <c r="B853" s="53">
        <v>2238.7550000000001</v>
      </c>
      <c r="C853" s="54">
        <v>6.6686630999999996E-3</v>
      </c>
    </row>
    <row r="854" spans="2:3" x14ac:dyDescent="0.25">
      <c r="B854" s="53">
        <v>2237.1819999999998</v>
      </c>
      <c r="C854" s="54">
        <v>7.8179852000000005E-3</v>
      </c>
    </row>
    <row r="855" spans="2:3" x14ac:dyDescent="0.25">
      <c r="B855" s="53">
        <v>2235.6089999999999</v>
      </c>
      <c r="C855" s="54">
        <v>9.1094834E-3</v>
      </c>
    </row>
    <row r="856" spans="2:3" x14ac:dyDescent="0.25">
      <c r="B856" s="53">
        <v>2234.0360000000001</v>
      </c>
      <c r="C856" s="54">
        <v>2.9962347000000002E-3</v>
      </c>
    </row>
    <row r="857" spans="2:3" x14ac:dyDescent="0.25">
      <c r="B857" s="53">
        <v>2232.4630000000002</v>
      </c>
      <c r="C857" s="54">
        <v>4.2394557999999999E-3</v>
      </c>
    </row>
    <row r="858" spans="2:3" x14ac:dyDescent="0.25">
      <c r="B858" s="53">
        <v>2230.89</v>
      </c>
      <c r="C858" s="54">
        <v>1.0895195999999999E-2</v>
      </c>
    </row>
    <row r="859" spans="2:3" x14ac:dyDescent="0.25">
      <c r="B859" s="53">
        <v>2229.3180000000002</v>
      </c>
      <c r="C859" s="54">
        <v>4.0218216999999999E-3</v>
      </c>
    </row>
    <row r="860" spans="2:3" x14ac:dyDescent="0.25">
      <c r="B860" s="53">
        <v>2227.7449999999999</v>
      </c>
      <c r="C860" s="54">
        <v>9.1865204000000002E-3</v>
      </c>
    </row>
    <row r="861" spans="2:3" x14ac:dyDescent="0.25">
      <c r="B861" s="53">
        <v>2226.172</v>
      </c>
      <c r="C861" s="54">
        <v>1.2068175E-2</v>
      </c>
    </row>
    <row r="862" spans="2:3" x14ac:dyDescent="0.25">
      <c r="B862" s="53">
        <v>2224.5990000000002</v>
      </c>
      <c r="C862" s="54">
        <v>8.2383418999999996E-3</v>
      </c>
    </row>
    <row r="863" spans="2:3" x14ac:dyDescent="0.25">
      <c r="B863" s="53">
        <v>2223.0259999999998</v>
      </c>
      <c r="C863" s="54">
        <v>7.0837024999999996E-3</v>
      </c>
    </row>
    <row r="864" spans="2:3" x14ac:dyDescent="0.25">
      <c r="B864" s="53">
        <v>2221.453</v>
      </c>
      <c r="C864" s="54">
        <v>7.4016999999999998E-3</v>
      </c>
    </row>
    <row r="865" spans="2:3" x14ac:dyDescent="0.25">
      <c r="B865" s="53">
        <v>2219.88</v>
      </c>
      <c r="C865" s="54">
        <v>3.4984180000000001E-3</v>
      </c>
    </row>
    <row r="866" spans="2:3" x14ac:dyDescent="0.25">
      <c r="B866" s="53">
        <v>2218.3069999999998</v>
      </c>
      <c r="C866" s="54">
        <v>2.2687368999999998E-3</v>
      </c>
    </row>
    <row r="867" spans="2:3" x14ac:dyDescent="0.25">
      <c r="B867" s="53">
        <v>2216.7350000000001</v>
      </c>
      <c r="C867" s="54">
        <v>4.5226744000000001E-3</v>
      </c>
    </row>
    <row r="868" spans="2:3" x14ac:dyDescent="0.25">
      <c r="B868" s="53">
        <v>2215.1619999999998</v>
      </c>
      <c r="C868" s="54">
        <v>5.2024276999999997E-3</v>
      </c>
    </row>
    <row r="869" spans="2:3" x14ac:dyDescent="0.25">
      <c r="B869" s="53">
        <v>2213.5889999999999</v>
      </c>
      <c r="C869" s="54">
        <v>1.4166033000000001E-3</v>
      </c>
    </row>
    <row r="870" spans="2:3" x14ac:dyDescent="0.25">
      <c r="B870" s="53">
        <v>2212.0160000000001</v>
      </c>
      <c r="C870" s="54">
        <v>5.4506872000000001E-3</v>
      </c>
    </row>
    <row r="871" spans="2:3" x14ac:dyDescent="0.25">
      <c r="B871" s="53">
        <v>2210.4430000000002</v>
      </c>
      <c r="C871" s="54">
        <v>5.0070517999999996E-3</v>
      </c>
    </row>
    <row r="872" spans="2:3" x14ac:dyDescent="0.25">
      <c r="B872" s="53">
        <v>2208.87</v>
      </c>
      <c r="C872" s="54">
        <v>1.8211904E-3</v>
      </c>
    </row>
    <row r="873" spans="2:3" x14ac:dyDescent="0.25">
      <c r="B873" s="53">
        <v>2207.297</v>
      </c>
      <c r="C873" s="54">
        <v>3.5370479000000001E-3</v>
      </c>
    </row>
    <row r="874" spans="2:3" x14ac:dyDescent="0.25">
      <c r="B874" s="53">
        <v>2205.7249999999999</v>
      </c>
      <c r="C874" s="54">
        <v>9.1097991999999992E-3</v>
      </c>
    </row>
    <row r="875" spans="2:3" x14ac:dyDescent="0.25">
      <c r="B875" s="53">
        <v>2204.152</v>
      </c>
      <c r="C875" s="54">
        <v>5.3364522999999999E-3</v>
      </c>
    </row>
    <row r="876" spans="2:3" x14ac:dyDescent="0.25">
      <c r="B876" s="53">
        <v>2202.5790000000002</v>
      </c>
      <c r="C876" s="54">
        <v>7.6537973E-3</v>
      </c>
    </row>
    <row r="877" spans="2:3" x14ac:dyDescent="0.25">
      <c r="B877" s="53">
        <v>2201.0059999999999</v>
      </c>
      <c r="C877" s="54">
        <v>8.3491169E-3</v>
      </c>
    </row>
    <row r="878" spans="2:3" x14ac:dyDescent="0.25">
      <c r="B878" s="53">
        <v>2199.433</v>
      </c>
      <c r="C878" s="54">
        <v>-5.2689413E-4</v>
      </c>
    </row>
    <row r="879" spans="2:3" x14ac:dyDescent="0.25">
      <c r="B879" s="53">
        <v>2197.86</v>
      </c>
      <c r="C879" s="54">
        <v>6.8433399999999998E-3</v>
      </c>
    </row>
    <row r="880" spans="2:3" x14ac:dyDescent="0.25">
      <c r="B880" s="53">
        <v>2196.2869999999998</v>
      </c>
      <c r="C880" s="54">
        <v>8.5415714999999993E-3</v>
      </c>
    </row>
    <row r="881" spans="2:3" x14ac:dyDescent="0.25">
      <c r="B881" s="53">
        <v>2194.7139999999999</v>
      </c>
      <c r="C881" s="54">
        <v>8.3571510999999998E-3</v>
      </c>
    </row>
    <row r="882" spans="2:3" x14ac:dyDescent="0.25">
      <c r="B882" s="53">
        <v>2193.1419999999998</v>
      </c>
      <c r="C882" s="54">
        <v>2.2484101000000002E-3</v>
      </c>
    </row>
    <row r="883" spans="2:3" x14ac:dyDescent="0.25">
      <c r="B883" s="53">
        <v>2191.569</v>
      </c>
      <c r="C883" s="54">
        <v>5.1386532E-3</v>
      </c>
    </row>
    <row r="884" spans="2:3" x14ac:dyDescent="0.25">
      <c r="B884" s="53">
        <v>2189.9960000000001</v>
      </c>
      <c r="C884" s="54">
        <v>6.9357256000000004E-3</v>
      </c>
    </row>
    <row r="885" spans="2:3" x14ac:dyDescent="0.25">
      <c r="B885" s="53">
        <v>2188.4229999999998</v>
      </c>
      <c r="C885" s="54">
        <v>7.0471433999999998E-3</v>
      </c>
    </row>
    <row r="886" spans="2:3" x14ac:dyDescent="0.25">
      <c r="B886" s="53">
        <v>2186.85</v>
      </c>
      <c r="C886" s="54">
        <v>6.0874407000000002E-3</v>
      </c>
    </row>
    <row r="887" spans="2:3" x14ac:dyDescent="0.25">
      <c r="B887" s="53">
        <v>2185.277</v>
      </c>
      <c r="C887" s="54">
        <v>8.8911040000000004E-3</v>
      </c>
    </row>
    <row r="888" spans="2:3" x14ac:dyDescent="0.25">
      <c r="B888" s="53">
        <v>2183.7040000000002</v>
      </c>
      <c r="C888" s="54">
        <v>1.106211E-2</v>
      </c>
    </row>
    <row r="889" spans="2:3" x14ac:dyDescent="0.25">
      <c r="B889" s="53">
        <v>2182.1309999999999</v>
      </c>
      <c r="C889" s="54">
        <v>6.2080076E-3</v>
      </c>
    </row>
    <row r="890" spans="2:3" x14ac:dyDescent="0.25">
      <c r="B890" s="53">
        <v>2180.5590000000002</v>
      </c>
      <c r="C890" s="54">
        <v>7.3087563999999997E-3</v>
      </c>
    </row>
    <row r="891" spans="2:3" x14ac:dyDescent="0.25">
      <c r="B891" s="53">
        <v>2178.9859999999999</v>
      </c>
      <c r="C891" s="54">
        <v>5.2540599999999996E-3</v>
      </c>
    </row>
    <row r="892" spans="2:3" x14ac:dyDescent="0.25">
      <c r="B892" s="53">
        <v>2177.413</v>
      </c>
      <c r="C892" s="54">
        <v>6.4675686000000001E-3</v>
      </c>
    </row>
    <row r="893" spans="2:3" x14ac:dyDescent="0.25">
      <c r="B893" s="53">
        <v>2175.84</v>
      </c>
      <c r="C893" s="54">
        <v>9.9539315000000007E-3</v>
      </c>
    </row>
    <row r="894" spans="2:3" x14ac:dyDescent="0.25">
      <c r="B894" s="53">
        <v>2174.2669999999998</v>
      </c>
      <c r="C894" s="54">
        <v>8.1927328999999993E-3</v>
      </c>
    </row>
    <row r="895" spans="2:3" x14ac:dyDescent="0.25">
      <c r="B895" s="53">
        <v>2172.694</v>
      </c>
      <c r="C895" s="54">
        <v>1.0685781E-3</v>
      </c>
    </row>
    <row r="896" spans="2:3" x14ac:dyDescent="0.25">
      <c r="B896" s="53">
        <v>2171.1210000000001</v>
      </c>
      <c r="C896" s="54">
        <v>-1.0719612E-3</v>
      </c>
    </row>
    <row r="897" spans="2:3" x14ac:dyDescent="0.25">
      <c r="B897" s="53">
        <v>2169.5479999999998</v>
      </c>
      <c r="C897" s="54">
        <v>4.1189664000000001E-3</v>
      </c>
    </row>
    <row r="898" spans="2:3" x14ac:dyDescent="0.25">
      <c r="B898" s="53">
        <v>2167.9760000000001</v>
      </c>
      <c r="C898" s="54">
        <v>8.6391906000000008E-3</v>
      </c>
    </row>
    <row r="899" spans="2:3" x14ac:dyDescent="0.25">
      <c r="B899" s="53">
        <v>2166.4029999999998</v>
      </c>
      <c r="C899" s="54">
        <v>6.1462998999999999E-3</v>
      </c>
    </row>
    <row r="900" spans="2:3" x14ac:dyDescent="0.25">
      <c r="B900" s="53">
        <v>2164.83</v>
      </c>
      <c r="C900" s="54">
        <v>7.0448168E-3</v>
      </c>
    </row>
    <row r="901" spans="2:3" x14ac:dyDescent="0.25">
      <c r="B901" s="53">
        <v>2163.2570000000001</v>
      </c>
      <c r="C901" s="54">
        <v>4.1378811999999996E-3</v>
      </c>
    </row>
    <row r="902" spans="2:3" x14ac:dyDescent="0.25">
      <c r="B902" s="53">
        <v>2161.6840000000002</v>
      </c>
      <c r="C902" s="54">
        <v>2.9231028000000002E-3</v>
      </c>
    </row>
    <row r="903" spans="2:3" x14ac:dyDescent="0.25">
      <c r="B903" s="53">
        <v>2160.1109999999999</v>
      </c>
      <c r="C903" s="54">
        <v>3.2311934E-3</v>
      </c>
    </row>
    <row r="904" spans="2:3" x14ac:dyDescent="0.25">
      <c r="B904" s="53">
        <v>2158.538</v>
      </c>
      <c r="C904" s="54">
        <v>3.4011925000000001E-3</v>
      </c>
    </row>
    <row r="905" spans="2:3" x14ac:dyDescent="0.25">
      <c r="B905" s="53">
        <v>2156.9650000000001</v>
      </c>
      <c r="C905" s="54">
        <v>5.7690750000000002E-3</v>
      </c>
    </row>
    <row r="906" spans="2:3" x14ac:dyDescent="0.25">
      <c r="B906" s="53">
        <v>2155.393</v>
      </c>
      <c r="C906" s="54">
        <v>5.1348160000000004E-3</v>
      </c>
    </row>
    <row r="907" spans="2:3" x14ac:dyDescent="0.25">
      <c r="B907" s="53">
        <v>2153.8200000000002</v>
      </c>
      <c r="C907" s="54">
        <v>6.3093002000000004E-3</v>
      </c>
    </row>
    <row r="908" spans="2:3" x14ac:dyDescent="0.25">
      <c r="B908" s="53">
        <v>2152.2469999999998</v>
      </c>
      <c r="C908" s="54">
        <v>6.0282393999999996E-3</v>
      </c>
    </row>
    <row r="909" spans="2:3" x14ac:dyDescent="0.25">
      <c r="B909" s="53">
        <v>2150.674</v>
      </c>
      <c r="C909" s="54">
        <v>3.7142223000000002E-3</v>
      </c>
    </row>
    <row r="910" spans="2:3" x14ac:dyDescent="0.25">
      <c r="B910" s="53">
        <v>2149.1010000000001</v>
      </c>
      <c r="C910" s="54">
        <v>4.6457992999999996E-3</v>
      </c>
    </row>
    <row r="911" spans="2:3" x14ac:dyDescent="0.25">
      <c r="B911" s="53">
        <v>2147.5279999999998</v>
      </c>
      <c r="C911" s="54">
        <v>2.3963910999999999E-3</v>
      </c>
    </row>
    <row r="912" spans="2:3" x14ac:dyDescent="0.25">
      <c r="B912" s="53">
        <v>2145.9549999999999</v>
      </c>
      <c r="C912" s="54">
        <v>-1.0756048E-3</v>
      </c>
    </row>
    <row r="913" spans="2:3" x14ac:dyDescent="0.25">
      <c r="B913" s="53">
        <v>2144.3820000000001</v>
      </c>
      <c r="C913" s="54">
        <v>1.6557965999999999E-3</v>
      </c>
    </row>
    <row r="914" spans="2:3" x14ac:dyDescent="0.25">
      <c r="B914" s="53">
        <v>2142.81</v>
      </c>
      <c r="C914" s="54">
        <v>4.5339430000000003E-3</v>
      </c>
    </row>
    <row r="915" spans="2:3" x14ac:dyDescent="0.25">
      <c r="B915" s="53">
        <v>2141.2370000000001</v>
      </c>
      <c r="C915" s="54">
        <v>1.8264325E-3</v>
      </c>
    </row>
    <row r="916" spans="2:3" x14ac:dyDescent="0.25">
      <c r="B916" s="53">
        <v>2139.6640000000002</v>
      </c>
      <c r="C916" s="54">
        <v>1.8084325E-3</v>
      </c>
    </row>
    <row r="917" spans="2:3" x14ac:dyDescent="0.25">
      <c r="B917" s="53">
        <v>2138.0909999999999</v>
      </c>
      <c r="C917" s="54">
        <v>3.4619563000000001E-3</v>
      </c>
    </row>
    <row r="918" spans="2:3" x14ac:dyDescent="0.25">
      <c r="B918" s="53">
        <v>2136.518</v>
      </c>
      <c r="C918" s="54">
        <v>2.9051709000000002E-3</v>
      </c>
    </row>
    <row r="919" spans="2:3" x14ac:dyDescent="0.25">
      <c r="B919" s="53">
        <v>2134.9450000000002</v>
      </c>
      <c r="C919" s="54">
        <v>1.4462404E-3</v>
      </c>
    </row>
    <row r="920" spans="2:3" x14ac:dyDescent="0.25">
      <c r="B920" s="53">
        <v>2133.3719999999998</v>
      </c>
      <c r="C920" s="54">
        <v>1.2235353999999999E-3</v>
      </c>
    </row>
    <row r="921" spans="2:3" x14ac:dyDescent="0.25">
      <c r="B921" s="53">
        <v>2131.799</v>
      </c>
      <c r="C921" s="54">
        <v>6.3879139999999997E-3</v>
      </c>
    </row>
    <row r="922" spans="2:3" x14ac:dyDescent="0.25">
      <c r="B922" s="53">
        <v>2130.2269999999999</v>
      </c>
      <c r="C922" s="54">
        <v>3.2692009000000002E-3</v>
      </c>
    </row>
    <row r="923" spans="2:3" x14ac:dyDescent="0.25">
      <c r="B923" s="53">
        <v>2128.654</v>
      </c>
      <c r="C923" s="54">
        <v>8.886597E-4</v>
      </c>
    </row>
    <row r="924" spans="2:3" x14ac:dyDescent="0.25">
      <c r="B924" s="53">
        <v>2127.0810000000001</v>
      </c>
      <c r="C924" s="54">
        <v>1.9744292999999999E-3</v>
      </c>
    </row>
    <row r="925" spans="2:3" x14ac:dyDescent="0.25">
      <c r="B925" s="53">
        <v>2125.5079999999998</v>
      </c>
      <c r="C925" s="54">
        <v>1.6158775999999999E-3</v>
      </c>
    </row>
    <row r="926" spans="2:3" x14ac:dyDescent="0.25">
      <c r="B926" s="53">
        <v>2123.9349999999999</v>
      </c>
      <c r="C926" s="54">
        <v>6.6166254000000002E-3</v>
      </c>
    </row>
    <row r="927" spans="2:3" x14ac:dyDescent="0.25">
      <c r="B927" s="53">
        <v>2122.3620000000001</v>
      </c>
      <c r="C927" s="54">
        <v>4.1594513999999999E-3</v>
      </c>
    </row>
    <row r="928" spans="2:3" x14ac:dyDescent="0.25">
      <c r="B928" s="53">
        <v>2120.7890000000002</v>
      </c>
      <c r="C928" s="54">
        <v>6.9812125999999999E-3</v>
      </c>
    </row>
    <row r="929" spans="2:3" x14ac:dyDescent="0.25">
      <c r="B929" s="53">
        <v>2119.2159999999999</v>
      </c>
      <c r="C929" s="54">
        <v>-8.2986207000000005E-4</v>
      </c>
    </row>
    <row r="930" spans="2:3" x14ac:dyDescent="0.25">
      <c r="B930" s="53">
        <v>2117.6439999999998</v>
      </c>
      <c r="C930" s="54">
        <v>7.2262560000000003E-3</v>
      </c>
    </row>
    <row r="931" spans="2:3" x14ac:dyDescent="0.25">
      <c r="B931" s="53">
        <v>2116.0709999999999</v>
      </c>
      <c r="C931" s="54">
        <v>2.3710265000000002E-3</v>
      </c>
    </row>
    <row r="932" spans="2:3" x14ac:dyDescent="0.25">
      <c r="B932" s="53">
        <v>2114.498</v>
      </c>
      <c r="C932" s="54">
        <v>3.5222176E-3</v>
      </c>
    </row>
    <row r="933" spans="2:3" x14ac:dyDescent="0.25">
      <c r="B933" s="53">
        <v>2112.9250000000002</v>
      </c>
      <c r="C933" s="54">
        <v>-3.7531213000000001E-4</v>
      </c>
    </row>
    <row r="934" spans="2:3" x14ac:dyDescent="0.25">
      <c r="B934" s="53">
        <v>2111.3519999999999</v>
      </c>
      <c r="C934" s="54">
        <v>-5.5244741999999998E-3</v>
      </c>
    </row>
    <row r="935" spans="2:3" x14ac:dyDescent="0.25">
      <c r="B935" s="53">
        <v>2109.779</v>
      </c>
      <c r="C935" s="54">
        <v>5.8321631000000001E-3</v>
      </c>
    </row>
    <row r="936" spans="2:3" x14ac:dyDescent="0.25">
      <c r="B936" s="53">
        <v>2108.2060000000001</v>
      </c>
      <c r="C936" s="54">
        <v>-3.7998293999999999E-4</v>
      </c>
    </row>
    <row r="937" spans="2:3" x14ac:dyDescent="0.25">
      <c r="B937" s="53">
        <v>2106.6329999999998</v>
      </c>
      <c r="C937" s="54">
        <v>3.2993887000000001E-3</v>
      </c>
    </row>
    <row r="938" spans="2:3" x14ac:dyDescent="0.25">
      <c r="B938" s="53">
        <v>2105.0610000000001</v>
      </c>
      <c r="C938" s="54">
        <v>4.429456E-3</v>
      </c>
    </row>
    <row r="939" spans="2:3" x14ac:dyDescent="0.25">
      <c r="B939" s="53">
        <v>2103.4879999999998</v>
      </c>
      <c r="C939" s="54">
        <v>2.9774131E-3</v>
      </c>
    </row>
    <row r="940" spans="2:3" x14ac:dyDescent="0.25">
      <c r="B940" s="53">
        <v>2101.915</v>
      </c>
      <c r="C940" s="54">
        <v>3.1389705000000002E-3</v>
      </c>
    </row>
    <row r="941" spans="2:3" x14ac:dyDescent="0.25">
      <c r="B941" s="53">
        <v>2100.3420000000001</v>
      </c>
      <c r="C941" s="54">
        <v>6.3294154000000005E-4</v>
      </c>
    </row>
    <row r="942" spans="2:3" x14ac:dyDescent="0.25">
      <c r="B942" s="53">
        <v>2098.7689999999998</v>
      </c>
      <c r="C942" s="54">
        <v>6.2131616000000002E-3</v>
      </c>
    </row>
    <row r="943" spans="2:3" x14ac:dyDescent="0.25">
      <c r="B943" s="53">
        <v>2097.1959999999999</v>
      </c>
      <c r="C943" s="54">
        <v>2.3886941999999999E-3</v>
      </c>
    </row>
    <row r="944" spans="2:3" x14ac:dyDescent="0.25">
      <c r="B944" s="53">
        <v>2095.623</v>
      </c>
      <c r="C944" s="54">
        <v>2.3640203999999998E-3</v>
      </c>
    </row>
    <row r="945" spans="2:3" x14ac:dyDescent="0.25">
      <c r="B945" s="53">
        <v>2094.0509999999999</v>
      </c>
      <c r="C945" s="54">
        <v>1.1368160999999999E-3</v>
      </c>
    </row>
    <row r="946" spans="2:3" x14ac:dyDescent="0.25">
      <c r="B946" s="53">
        <v>2092.4780000000001</v>
      </c>
      <c r="C946" s="54">
        <v>8.9600187999999996E-4</v>
      </c>
    </row>
    <row r="947" spans="2:3" x14ac:dyDescent="0.25">
      <c r="B947" s="53">
        <v>2090.9050000000002</v>
      </c>
      <c r="C947" s="54">
        <v>-5.1537117999999997E-4</v>
      </c>
    </row>
    <row r="948" spans="2:3" x14ac:dyDescent="0.25">
      <c r="B948" s="53">
        <v>2089.3319999999999</v>
      </c>
      <c r="C948" s="54">
        <v>4.4674579999999997E-3</v>
      </c>
    </row>
    <row r="949" spans="2:3" x14ac:dyDescent="0.25">
      <c r="B949" s="53">
        <v>2087.759</v>
      </c>
      <c r="C949" s="54">
        <v>3.1848930999999999E-3</v>
      </c>
    </row>
    <row r="950" spans="2:3" x14ac:dyDescent="0.25">
      <c r="B950" s="53">
        <v>2086.1860000000001</v>
      </c>
      <c r="C950" s="54">
        <v>2.1220028999999999E-3</v>
      </c>
    </row>
    <row r="951" spans="2:3" x14ac:dyDescent="0.25">
      <c r="B951" s="53">
        <v>2084.6129999999998</v>
      </c>
      <c r="C951" s="54">
        <v>2.2580257000000001E-3</v>
      </c>
    </row>
    <row r="952" spans="2:3" x14ac:dyDescent="0.25">
      <c r="B952" s="53">
        <v>2083.04</v>
      </c>
      <c r="C952" s="54">
        <v>1.6552792E-3</v>
      </c>
    </row>
    <row r="953" spans="2:3" x14ac:dyDescent="0.25">
      <c r="B953" s="53">
        <v>2081.4679999999998</v>
      </c>
      <c r="C953" s="54">
        <v>1.9557015E-3</v>
      </c>
    </row>
    <row r="954" spans="2:3" x14ac:dyDescent="0.25">
      <c r="B954" s="53">
        <v>2079.895</v>
      </c>
      <c r="C954" s="54">
        <v>4.1980098999999998E-3</v>
      </c>
    </row>
    <row r="955" spans="2:3" x14ac:dyDescent="0.25">
      <c r="B955" s="53">
        <v>2078.3220000000001</v>
      </c>
      <c r="C955" s="54">
        <v>1.8991374000000001E-3</v>
      </c>
    </row>
    <row r="956" spans="2:3" x14ac:dyDescent="0.25">
      <c r="B956" s="53">
        <v>2076.7489999999998</v>
      </c>
      <c r="C956" s="54">
        <v>-9.9181926999999991E-4</v>
      </c>
    </row>
    <row r="957" spans="2:3" x14ac:dyDescent="0.25">
      <c r="B957" s="53">
        <v>2075.1759999999999</v>
      </c>
      <c r="C957" s="54">
        <v>5.5662515999999995E-4</v>
      </c>
    </row>
    <row r="958" spans="2:3" x14ac:dyDescent="0.25">
      <c r="B958" s="53">
        <v>2073.6030000000001</v>
      </c>
      <c r="C958" s="54">
        <v>2.9052183999999999E-3</v>
      </c>
    </row>
    <row r="959" spans="2:3" x14ac:dyDescent="0.25">
      <c r="B959" s="53">
        <v>2072.0300000000002</v>
      </c>
      <c r="C959" s="54">
        <v>2.6447476E-3</v>
      </c>
    </row>
    <row r="960" spans="2:3" x14ac:dyDescent="0.25">
      <c r="B960" s="53">
        <v>2070.4569999999999</v>
      </c>
      <c r="C960" s="54">
        <v>2.0055477000000001E-3</v>
      </c>
    </row>
    <row r="961" spans="2:3" x14ac:dyDescent="0.25">
      <c r="B961" s="53">
        <v>2068.8850000000002</v>
      </c>
      <c r="C961" s="54">
        <v>7.6236840000000004E-3</v>
      </c>
    </row>
    <row r="962" spans="2:3" x14ac:dyDescent="0.25">
      <c r="B962" s="53">
        <v>2067.3119999999999</v>
      </c>
      <c r="C962" s="54">
        <v>6.3405346999999999E-3</v>
      </c>
    </row>
    <row r="963" spans="2:3" x14ac:dyDescent="0.25">
      <c r="B963" s="53">
        <v>2065.739</v>
      </c>
      <c r="C963" s="54">
        <v>5.3176370999999997E-3</v>
      </c>
    </row>
    <row r="964" spans="2:3" x14ac:dyDescent="0.25">
      <c r="B964" s="53">
        <v>2064.1660000000002</v>
      </c>
      <c r="C964" s="54">
        <v>4.3024318999999997E-3</v>
      </c>
    </row>
    <row r="965" spans="2:3" x14ac:dyDescent="0.25">
      <c r="B965" s="53">
        <v>2062.5929999999998</v>
      </c>
      <c r="C965" s="54">
        <v>2.7942369000000002E-3</v>
      </c>
    </row>
    <row r="966" spans="2:3" x14ac:dyDescent="0.25">
      <c r="B966" s="53">
        <v>2061.02</v>
      </c>
      <c r="C966" s="54">
        <v>4.1340103000000001E-3</v>
      </c>
    </row>
    <row r="967" spans="2:3" x14ac:dyDescent="0.25">
      <c r="B967" s="53">
        <v>2059.4470000000001</v>
      </c>
      <c r="C967" s="54">
        <v>3.5768575999999999E-3</v>
      </c>
    </row>
    <row r="968" spans="2:3" x14ac:dyDescent="0.25">
      <c r="B968" s="53">
        <v>2057.8739999999998</v>
      </c>
      <c r="C968" s="54">
        <v>9.9305414000000003E-4</v>
      </c>
    </row>
    <row r="969" spans="2:3" x14ac:dyDescent="0.25">
      <c r="B969" s="53">
        <v>2056.3020000000001</v>
      </c>
      <c r="C969" s="54">
        <v>1.4163899E-3</v>
      </c>
    </row>
    <row r="970" spans="2:3" x14ac:dyDescent="0.25">
      <c r="B970" s="53">
        <v>2054.7289999999998</v>
      </c>
      <c r="C970" s="54">
        <v>6.4720467999999998E-3</v>
      </c>
    </row>
    <row r="971" spans="2:3" x14ac:dyDescent="0.25">
      <c r="B971" s="53">
        <v>2053.1559999999999</v>
      </c>
      <c r="C971" s="54">
        <v>3.5808098000000002E-3</v>
      </c>
    </row>
    <row r="972" spans="2:3" x14ac:dyDescent="0.25">
      <c r="B972" s="53">
        <v>2051.5830000000001</v>
      </c>
      <c r="C972" s="54">
        <v>1.858171E-3</v>
      </c>
    </row>
    <row r="973" spans="2:3" x14ac:dyDescent="0.25">
      <c r="B973" s="53">
        <v>2050.0100000000002</v>
      </c>
      <c r="C973" s="54">
        <v>-1.3761342999999999E-4</v>
      </c>
    </row>
    <row r="974" spans="2:3" x14ac:dyDescent="0.25">
      <c r="B974" s="53">
        <v>2048.4369999999999</v>
      </c>
      <c r="C974" s="54">
        <v>8.3964919000000006E-3</v>
      </c>
    </row>
    <row r="975" spans="2:3" x14ac:dyDescent="0.25">
      <c r="B975" s="53">
        <v>2046.864</v>
      </c>
      <c r="C975" s="54">
        <v>1.4190864000000001E-3</v>
      </c>
    </row>
    <row r="976" spans="2:3" x14ac:dyDescent="0.25">
      <c r="B976" s="53">
        <v>2045.2909999999999</v>
      </c>
      <c r="C976" s="54">
        <v>2.2977073000000001E-3</v>
      </c>
    </row>
    <row r="977" spans="2:3" x14ac:dyDescent="0.25">
      <c r="B977" s="53">
        <v>2043.7190000000001</v>
      </c>
      <c r="C977" s="54">
        <v>-3.5065028000000002E-3</v>
      </c>
    </row>
    <row r="978" spans="2:3" x14ac:dyDescent="0.25">
      <c r="B978" s="53">
        <v>2042.146</v>
      </c>
      <c r="C978" s="54">
        <v>-1.9285191000000001E-3</v>
      </c>
    </row>
    <row r="979" spans="2:3" x14ac:dyDescent="0.25">
      <c r="B979" s="53">
        <v>2040.5730000000001</v>
      </c>
      <c r="C979" s="54">
        <v>1.7175641E-3</v>
      </c>
    </row>
    <row r="980" spans="2:3" x14ac:dyDescent="0.25">
      <c r="B980" s="53">
        <v>2039</v>
      </c>
      <c r="C980" s="54">
        <v>6.9600214000000004E-3</v>
      </c>
    </row>
    <row r="981" spans="2:3" x14ac:dyDescent="0.25">
      <c r="B981" s="53">
        <v>2037.4269999999999</v>
      </c>
      <c r="C981" s="54">
        <v>3.6628247000000001E-3</v>
      </c>
    </row>
    <row r="982" spans="2:3" x14ac:dyDescent="0.25">
      <c r="B982" s="53">
        <v>2035.854</v>
      </c>
      <c r="C982" s="54">
        <v>6.2616002E-3</v>
      </c>
    </row>
    <row r="983" spans="2:3" x14ac:dyDescent="0.25">
      <c r="B983" s="53">
        <v>2034.2809999999999</v>
      </c>
      <c r="C983" s="54">
        <v>7.6263078E-3</v>
      </c>
    </row>
    <row r="984" spans="2:3" x14ac:dyDescent="0.25">
      <c r="B984" s="53">
        <v>2032.7080000000001</v>
      </c>
      <c r="C984" s="54">
        <v>3.7347577999999998E-3</v>
      </c>
    </row>
    <row r="985" spans="2:3" x14ac:dyDescent="0.25">
      <c r="B985" s="53">
        <v>2031.136</v>
      </c>
      <c r="C985" s="54">
        <v>3.3203731000000002E-3</v>
      </c>
    </row>
    <row r="986" spans="2:3" x14ac:dyDescent="0.25">
      <c r="B986" s="53">
        <v>2029.5630000000001</v>
      </c>
      <c r="C986" s="54">
        <v>2.7361833999999998E-3</v>
      </c>
    </row>
    <row r="987" spans="2:3" x14ac:dyDescent="0.25">
      <c r="B987" s="53">
        <v>2027.99</v>
      </c>
      <c r="C987" s="54">
        <v>6.0356937000000002E-4</v>
      </c>
    </row>
    <row r="988" spans="2:3" x14ac:dyDescent="0.25">
      <c r="B988" s="53">
        <v>2026.4169999999999</v>
      </c>
      <c r="C988" s="54">
        <v>1.6417935000000001E-4</v>
      </c>
    </row>
    <row r="989" spans="2:3" x14ac:dyDescent="0.25">
      <c r="B989" s="53">
        <v>2024.8440000000001</v>
      </c>
      <c r="C989" s="54">
        <v>3.2298252999999997E-4</v>
      </c>
    </row>
    <row r="990" spans="2:3" x14ac:dyDescent="0.25">
      <c r="B990" s="53">
        <v>2023.271</v>
      </c>
      <c r="C990" s="54">
        <v>-5.3377519E-4</v>
      </c>
    </row>
    <row r="991" spans="2:3" x14ac:dyDescent="0.25">
      <c r="B991" s="53">
        <v>2021.6980000000001</v>
      </c>
      <c r="C991" s="54">
        <v>3.1442792999999999E-3</v>
      </c>
    </row>
    <row r="992" spans="2:3" x14ac:dyDescent="0.25">
      <c r="B992" s="53">
        <v>2020.125</v>
      </c>
      <c r="C992" s="54">
        <v>8.4375464000000008E-3</v>
      </c>
    </row>
    <row r="993" spans="2:3" x14ac:dyDescent="0.25">
      <c r="B993" s="53">
        <v>2018.5530000000001</v>
      </c>
      <c r="C993" s="54">
        <v>4.5401278E-3</v>
      </c>
    </row>
    <row r="994" spans="2:3" x14ac:dyDescent="0.25">
      <c r="B994" s="53">
        <v>2016.98</v>
      </c>
      <c r="C994" s="54">
        <v>-4.2022556000000002E-4</v>
      </c>
    </row>
    <row r="995" spans="2:3" x14ac:dyDescent="0.25">
      <c r="B995" s="53">
        <v>2015.4069999999999</v>
      </c>
      <c r="C995" s="54">
        <v>2.5308848E-3</v>
      </c>
    </row>
    <row r="996" spans="2:3" x14ac:dyDescent="0.25">
      <c r="B996" s="53">
        <v>2013.8340000000001</v>
      </c>
      <c r="C996" s="54">
        <v>4.8826091E-3</v>
      </c>
    </row>
    <row r="997" spans="2:3" x14ac:dyDescent="0.25">
      <c r="B997" s="53">
        <v>2012.261</v>
      </c>
      <c r="C997" s="54">
        <v>5.5457411999999999E-3</v>
      </c>
    </row>
    <row r="998" spans="2:3" x14ac:dyDescent="0.25">
      <c r="B998" s="53">
        <v>2010.6880000000001</v>
      </c>
      <c r="C998" s="54">
        <v>3.4002872000000002E-3</v>
      </c>
    </row>
    <row r="999" spans="2:3" x14ac:dyDescent="0.25">
      <c r="B999" s="53">
        <v>2009.115</v>
      </c>
      <c r="C999" s="54">
        <v>4.8056117999999998E-3</v>
      </c>
    </row>
    <row r="1000" spans="2:3" x14ac:dyDescent="0.25">
      <c r="B1000" s="53">
        <v>2007.5419999999999</v>
      </c>
      <c r="C1000" s="54">
        <v>1.7399999E-3</v>
      </c>
    </row>
    <row r="1001" spans="2:3" x14ac:dyDescent="0.25">
      <c r="B1001" s="53">
        <v>2005.97</v>
      </c>
      <c r="C1001" s="54">
        <v>6.2047779000000002E-4</v>
      </c>
    </row>
    <row r="1002" spans="2:3" x14ac:dyDescent="0.25">
      <c r="B1002" s="53">
        <v>2004.3969999999999</v>
      </c>
      <c r="C1002" s="54">
        <v>-5.5151273999999996E-4</v>
      </c>
    </row>
    <row r="1003" spans="2:3" x14ac:dyDescent="0.25">
      <c r="B1003" s="53">
        <v>2002.8240000000001</v>
      </c>
      <c r="C1003" s="54">
        <v>-8.6128843E-4</v>
      </c>
    </row>
    <row r="1004" spans="2:3" x14ac:dyDescent="0.25">
      <c r="B1004" s="53">
        <v>2001.251</v>
      </c>
      <c r="C1004" s="54">
        <v>7.6791054999999998E-4</v>
      </c>
    </row>
    <row r="1005" spans="2:3" x14ac:dyDescent="0.25">
      <c r="B1005" s="53">
        <v>1999.6780000000001</v>
      </c>
      <c r="C1005" s="54">
        <v>1.2172292000000001E-3</v>
      </c>
    </row>
    <row r="1006" spans="2:3" x14ac:dyDescent="0.25">
      <c r="B1006" s="53">
        <v>1998.105</v>
      </c>
      <c r="C1006" s="54">
        <v>3.4290733E-3</v>
      </c>
    </row>
    <row r="1007" spans="2:3" x14ac:dyDescent="0.25">
      <c r="B1007" s="53">
        <v>1996.5319999999999</v>
      </c>
      <c r="C1007" s="54">
        <v>1.3184202999999999E-3</v>
      </c>
    </row>
    <row r="1008" spans="2:3" x14ac:dyDescent="0.25">
      <c r="B1008" s="53">
        <v>1994.9590000000001</v>
      </c>
      <c r="C1008" s="54">
        <v>2.4226871E-4</v>
      </c>
    </row>
    <row r="1009" spans="2:3" x14ac:dyDescent="0.25">
      <c r="B1009" s="53">
        <v>1993.3869999999999</v>
      </c>
      <c r="C1009" s="54">
        <v>4.3337858999999996E-3</v>
      </c>
    </row>
    <row r="1010" spans="2:3" x14ac:dyDescent="0.25">
      <c r="B1010" s="53">
        <v>1991.8140000000001</v>
      </c>
      <c r="C1010" s="54">
        <v>3.8309457999999999E-3</v>
      </c>
    </row>
    <row r="1011" spans="2:3" x14ac:dyDescent="0.25">
      <c r="B1011" s="53">
        <v>1990.241</v>
      </c>
      <c r="C1011" s="54">
        <v>5.1217711999999999E-3</v>
      </c>
    </row>
    <row r="1012" spans="2:3" x14ac:dyDescent="0.25">
      <c r="B1012" s="53">
        <v>1988.6679999999999</v>
      </c>
      <c r="C1012" s="54">
        <v>3.8941688999999998E-3</v>
      </c>
    </row>
    <row r="1013" spans="2:3" x14ac:dyDescent="0.25">
      <c r="B1013" s="53">
        <v>1987.095</v>
      </c>
      <c r="C1013" s="54">
        <v>3.9650904999999998E-3</v>
      </c>
    </row>
    <row r="1014" spans="2:3" x14ac:dyDescent="0.25">
      <c r="B1014" s="53">
        <v>1985.5219999999999</v>
      </c>
      <c r="C1014" s="54">
        <v>3.5613304999999999E-3</v>
      </c>
    </row>
    <row r="1015" spans="2:3" x14ac:dyDescent="0.25">
      <c r="B1015" s="53">
        <v>1983.9490000000001</v>
      </c>
      <c r="C1015" s="54">
        <v>4.3042736000000002E-3</v>
      </c>
    </row>
    <row r="1016" spans="2:3" x14ac:dyDescent="0.25">
      <c r="B1016" s="53">
        <v>1982.377</v>
      </c>
      <c r="C1016" s="54">
        <v>3.3207674000000002E-3</v>
      </c>
    </row>
    <row r="1017" spans="2:3" x14ac:dyDescent="0.25">
      <c r="B1017" s="53">
        <v>1980.8040000000001</v>
      </c>
      <c r="C1017" s="54">
        <v>3.5759619999999998E-3</v>
      </c>
    </row>
    <row r="1018" spans="2:3" x14ac:dyDescent="0.25">
      <c r="B1018" s="53">
        <v>1979.231</v>
      </c>
      <c r="C1018" s="54">
        <v>3.6213808999999999E-3</v>
      </c>
    </row>
    <row r="1019" spans="2:3" x14ac:dyDescent="0.25">
      <c r="B1019" s="53">
        <v>1977.6579999999999</v>
      </c>
      <c r="C1019" s="54">
        <v>3.7162300000000001E-3</v>
      </c>
    </row>
    <row r="1020" spans="2:3" x14ac:dyDescent="0.25">
      <c r="B1020" s="53">
        <v>1976.085</v>
      </c>
      <c r="C1020" s="54">
        <v>4.7898259E-3</v>
      </c>
    </row>
    <row r="1021" spans="2:3" x14ac:dyDescent="0.25">
      <c r="B1021" s="53">
        <v>1974.5119999999999</v>
      </c>
      <c r="C1021" s="54">
        <v>5.4014466999999997E-3</v>
      </c>
    </row>
    <row r="1022" spans="2:3" x14ac:dyDescent="0.25">
      <c r="B1022" s="53">
        <v>1972.9390000000001</v>
      </c>
      <c r="C1022" s="54">
        <v>3.9930812E-3</v>
      </c>
    </row>
    <row r="1023" spans="2:3" x14ac:dyDescent="0.25">
      <c r="B1023" s="53">
        <v>1971.366</v>
      </c>
      <c r="C1023" s="54">
        <v>1.5694689E-3</v>
      </c>
    </row>
    <row r="1024" spans="2:3" x14ac:dyDescent="0.25">
      <c r="B1024" s="53">
        <v>1969.7940000000001</v>
      </c>
      <c r="C1024" s="54">
        <v>2.2317058999999999E-3</v>
      </c>
    </row>
    <row r="1025" spans="2:3" x14ac:dyDescent="0.25">
      <c r="B1025" s="53">
        <v>1968.221</v>
      </c>
      <c r="C1025" s="54">
        <v>3.9227856E-3</v>
      </c>
    </row>
    <row r="1026" spans="2:3" x14ac:dyDescent="0.25">
      <c r="B1026" s="53">
        <v>1966.6479999999999</v>
      </c>
      <c r="C1026" s="54">
        <v>4.0881462E-3</v>
      </c>
    </row>
    <row r="1027" spans="2:3" x14ac:dyDescent="0.25">
      <c r="B1027" s="53">
        <v>1965.075</v>
      </c>
      <c r="C1027" s="54">
        <v>4.7785285000000004E-3</v>
      </c>
    </row>
    <row r="1028" spans="2:3" x14ac:dyDescent="0.25">
      <c r="B1028" s="53">
        <v>1963.502</v>
      </c>
      <c r="C1028" s="54">
        <v>3.7774177000000002E-3</v>
      </c>
    </row>
    <row r="1029" spans="2:3" x14ac:dyDescent="0.25">
      <c r="B1029" s="53">
        <v>1961.9290000000001</v>
      </c>
      <c r="C1029" s="54">
        <v>3.2989651000000001E-3</v>
      </c>
    </row>
    <row r="1030" spans="2:3" x14ac:dyDescent="0.25">
      <c r="B1030" s="53">
        <v>1960.356</v>
      </c>
      <c r="C1030" s="54">
        <v>4.8604846999999998E-3</v>
      </c>
    </row>
    <row r="1031" spans="2:3" x14ac:dyDescent="0.25">
      <c r="B1031" s="53">
        <v>1958.7829999999999</v>
      </c>
      <c r="C1031" s="54">
        <v>4.6513155999999998E-3</v>
      </c>
    </row>
    <row r="1032" spans="2:3" x14ac:dyDescent="0.25">
      <c r="B1032" s="53">
        <v>1957.211</v>
      </c>
      <c r="C1032" s="54">
        <v>2.7247437999999998E-3</v>
      </c>
    </row>
    <row r="1033" spans="2:3" x14ac:dyDescent="0.25">
      <c r="B1033" s="53">
        <v>1955.6379999999999</v>
      </c>
      <c r="C1033" s="54">
        <v>2.4143338000000001E-3</v>
      </c>
    </row>
    <row r="1034" spans="2:3" x14ac:dyDescent="0.25">
      <c r="B1034" s="53">
        <v>1954.0650000000001</v>
      </c>
      <c r="C1034" s="54">
        <v>2.7671320999999999E-3</v>
      </c>
    </row>
    <row r="1035" spans="2:3" x14ac:dyDescent="0.25">
      <c r="B1035" s="53">
        <v>1952.492</v>
      </c>
      <c r="C1035" s="54">
        <v>4.1836775999999996E-3</v>
      </c>
    </row>
    <row r="1036" spans="2:3" x14ac:dyDescent="0.25">
      <c r="B1036" s="53">
        <v>1950.9190000000001</v>
      </c>
      <c r="C1036" s="54">
        <v>4.7896236999999996E-3</v>
      </c>
    </row>
    <row r="1037" spans="2:3" x14ac:dyDescent="0.25">
      <c r="B1037" s="53">
        <v>1949.346</v>
      </c>
      <c r="C1037" s="54">
        <v>2.5806391000000001E-3</v>
      </c>
    </row>
    <row r="1038" spans="2:3" x14ac:dyDescent="0.25">
      <c r="B1038" s="53">
        <v>1947.7729999999999</v>
      </c>
      <c r="C1038" s="54">
        <v>4.6374234E-3</v>
      </c>
    </row>
    <row r="1039" spans="2:3" x14ac:dyDescent="0.25">
      <c r="B1039" s="53">
        <v>1946.2</v>
      </c>
      <c r="C1039" s="54">
        <v>1.4688802E-3</v>
      </c>
    </row>
    <row r="1040" spans="2:3" x14ac:dyDescent="0.25">
      <c r="B1040" s="53">
        <v>1944.6279999999999</v>
      </c>
      <c r="C1040" s="54">
        <v>3.7246905999999999E-3</v>
      </c>
    </row>
    <row r="1041" spans="2:3" x14ac:dyDescent="0.25">
      <c r="B1041" s="53">
        <v>1943.0550000000001</v>
      </c>
      <c r="C1041" s="54">
        <v>4.6314779999999996E-3</v>
      </c>
    </row>
    <row r="1042" spans="2:3" x14ac:dyDescent="0.25">
      <c r="B1042" s="53">
        <v>1941.482</v>
      </c>
      <c r="C1042" s="54">
        <v>4.3538303999999996E-3</v>
      </c>
    </row>
    <row r="1043" spans="2:3" x14ac:dyDescent="0.25">
      <c r="B1043" s="53">
        <v>1939.9090000000001</v>
      </c>
      <c r="C1043" s="54">
        <v>4.2206005999999999E-3</v>
      </c>
    </row>
    <row r="1044" spans="2:3" x14ac:dyDescent="0.25">
      <c r="B1044" s="53">
        <v>1938.336</v>
      </c>
      <c r="C1044" s="54">
        <v>4.6627136E-3</v>
      </c>
    </row>
    <row r="1045" spans="2:3" x14ac:dyDescent="0.25">
      <c r="B1045" s="53">
        <v>1936.7629999999999</v>
      </c>
      <c r="C1045" s="54">
        <v>4.7650464999999999E-3</v>
      </c>
    </row>
    <row r="1046" spans="2:3" x14ac:dyDescent="0.25">
      <c r="B1046" s="53">
        <v>1935.19</v>
      </c>
      <c r="C1046" s="54">
        <v>7.3714842999999999E-3</v>
      </c>
    </row>
    <row r="1047" spans="2:3" x14ac:dyDescent="0.25">
      <c r="B1047" s="53">
        <v>1933.617</v>
      </c>
      <c r="C1047" s="54">
        <v>3.5909456000000001E-3</v>
      </c>
    </row>
    <row r="1048" spans="2:3" x14ac:dyDescent="0.25">
      <c r="B1048" s="53">
        <v>1932.0450000000001</v>
      </c>
      <c r="C1048" s="54">
        <v>3.8531224999999998E-3</v>
      </c>
    </row>
    <row r="1049" spans="2:3" x14ac:dyDescent="0.25">
      <c r="B1049" s="53">
        <v>1930.472</v>
      </c>
      <c r="C1049" s="54">
        <v>6.3697144000000004E-3</v>
      </c>
    </row>
    <row r="1050" spans="2:3" x14ac:dyDescent="0.25">
      <c r="B1050" s="53">
        <v>1928.8989999999999</v>
      </c>
      <c r="C1050" s="54">
        <v>5.6017569000000001E-3</v>
      </c>
    </row>
    <row r="1051" spans="2:3" x14ac:dyDescent="0.25">
      <c r="B1051" s="53">
        <v>1927.326</v>
      </c>
      <c r="C1051" s="54">
        <v>3.4478357E-3</v>
      </c>
    </row>
    <row r="1052" spans="2:3" x14ac:dyDescent="0.25">
      <c r="B1052" s="53">
        <v>1925.7529999999999</v>
      </c>
      <c r="C1052" s="54">
        <v>5.0104542000000002E-3</v>
      </c>
    </row>
    <row r="1053" spans="2:3" x14ac:dyDescent="0.25">
      <c r="B1053" s="53">
        <v>1924.18</v>
      </c>
      <c r="C1053" s="54">
        <v>8.6070217999999997E-3</v>
      </c>
    </row>
    <row r="1054" spans="2:3" x14ac:dyDescent="0.25">
      <c r="B1054" s="53">
        <v>1922.607</v>
      </c>
      <c r="C1054" s="54">
        <v>6.4342035999999997E-3</v>
      </c>
    </row>
    <row r="1055" spans="2:3" x14ac:dyDescent="0.25">
      <c r="B1055" s="53">
        <v>1921.0340000000001</v>
      </c>
      <c r="C1055" s="54">
        <v>2.1943901000000001E-3</v>
      </c>
    </row>
    <row r="1056" spans="2:3" x14ac:dyDescent="0.25">
      <c r="B1056" s="53">
        <v>1919.462</v>
      </c>
      <c r="C1056" s="54">
        <v>2.5210123000000001E-3</v>
      </c>
    </row>
    <row r="1057" spans="2:3" x14ac:dyDescent="0.25">
      <c r="B1057" s="53">
        <v>1917.8889999999999</v>
      </c>
      <c r="C1057" s="54">
        <v>3.8744813E-3</v>
      </c>
    </row>
    <row r="1058" spans="2:3" x14ac:dyDescent="0.25">
      <c r="B1058" s="53">
        <v>1916.316</v>
      </c>
      <c r="C1058" s="54">
        <v>5.8985961999999999E-3</v>
      </c>
    </row>
    <row r="1059" spans="2:3" x14ac:dyDescent="0.25">
      <c r="B1059" s="53">
        <v>1914.7429999999999</v>
      </c>
      <c r="C1059" s="54">
        <v>7.6182702E-3</v>
      </c>
    </row>
    <row r="1060" spans="2:3" x14ac:dyDescent="0.25">
      <c r="B1060" s="53">
        <v>1913.17</v>
      </c>
      <c r="C1060" s="54">
        <v>4.7987065000000004E-3</v>
      </c>
    </row>
    <row r="1061" spans="2:3" x14ac:dyDescent="0.25">
      <c r="B1061" s="53">
        <v>1911.597</v>
      </c>
      <c r="C1061" s="54">
        <v>4.4911837E-3</v>
      </c>
    </row>
    <row r="1062" spans="2:3" x14ac:dyDescent="0.25">
      <c r="B1062" s="53">
        <v>1910.0239999999999</v>
      </c>
      <c r="C1062" s="54">
        <v>4.5835232999999996E-3</v>
      </c>
    </row>
    <row r="1063" spans="2:3" x14ac:dyDescent="0.25">
      <c r="B1063" s="53">
        <v>1908.451</v>
      </c>
      <c r="C1063" s="54">
        <v>4.6381438999999998E-3</v>
      </c>
    </row>
    <row r="1064" spans="2:3" x14ac:dyDescent="0.25">
      <c r="B1064" s="53">
        <v>1906.8789999999999</v>
      </c>
      <c r="C1064" s="54">
        <v>3.3778752999999999E-3</v>
      </c>
    </row>
    <row r="1065" spans="2:3" x14ac:dyDescent="0.25">
      <c r="B1065" s="53">
        <v>1905.306</v>
      </c>
      <c r="C1065" s="54">
        <v>3.8011936999999998E-3</v>
      </c>
    </row>
    <row r="1066" spans="2:3" x14ac:dyDescent="0.25">
      <c r="B1066" s="53">
        <v>1903.7329999999999</v>
      </c>
      <c r="C1066" s="54">
        <v>9.7038116000000008E-3</v>
      </c>
    </row>
    <row r="1067" spans="2:3" x14ac:dyDescent="0.25">
      <c r="B1067" s="53">
        <v>1902.16</v>
      </c>
      <c r="C1067" s="54">
        <v>8.7027054999999996E-3</v>
      </c>
    </row>
    <row r="1068" spans="2:3" x14ac:dyDescent="0.25">
      <c r="B1068" s="53">
        <v>1900.587</v>
      </c>
      <c r="C1068" s="54">
        <v>5.8161295999999999E-3</v>
      </c>
    </row>
    <row r="1069" spans="2:3" x14ac:dyDescent="0.25">
      <c r="B1069" s="53">
        <v>1899.0139999999999</v>
      </c>
      <c r="C1069" s="54">
        <v>6.1143986999999999E-3</v>
      </c>
    </row>
    <row r="1070" spans="2:3" x14ac:dyDescent="0.25">
      <c r="B1070" s="53">
        <v>1897.441</v>
      </c>
      <c r="C1070" s="54">
        <v>8.7051533000000007E-3</v>
      </c>
    </row>
    <row r="1071" spans="2:3" x14ac:dyDescent="0.25">
      <c r="B1071" s="53">
        <v>1895.8679999999999</v>
      </c>
      <c r="C1071" s="54">
        <v>5.4556800999999997E-3</v>
      </c>
    </row>
    <row r="1072" spans="2:3" x14ac:dyDescent="0.25">
      <c r="B1072" s="53">
        <v>1894.296</v>
      </c>
      <c r="C1072" s="54">
        <v>6.4358128999999998E-3</v>
      </c>
    </row>
    <row r="1073" spans="2:3" x14ac:dyDescent="0.25">
      <c r="B1073" s="53">
        <v>1892.723</v>
      </c>
      <c r="C1073" s="54">
        <v>2.5367940000000002E-3</v>
      </c>
    </row>
    <row r="1074" spans="2:3" x14ac:dyDescent="0.25">
      <c r="B1074" s="53">
        <v>1891.15</v>
      </c>
      <c r="C1074" s="54">
        <v>3.7511231999999999E-3</v>
      </c>
    </row>
    <row r="1075" spans="2:3" x14ac:dyDescent="0.25">
      <c r="B1075" s="53">
        <v>1889.577</v>
      </c>
      <c r="C1075" s="54">
        <v>1.6870122E-3</v>
      </c>
    </row>
    <row r="1076" spans="2:3" x14ac:dyDescent="0.25">
      <c r="B1076" s="53">
        <v>1888.0039999999999</v>
      </c>
      <c r="C1076" s="54">
        <v>7.4234191999999997E-3</v>
      </c>
    </row>
    <row r="1077" spans="2:3" x14ac:dyDescent="0.25">
      <c r="B1077" s="53">
        <v>1886.431</v>
      </c>
      <c r="C1077" s="54">
        <v>7.3419896000000004E-3</v>
      </c>
    </row>
    <row r="1078" spans="2:3" x14ac:dyDescent="0.25">
      <c r="B1078" s="53">
        <v>1884.8579999999999</v>
      </c>
      <c r="C1078" s="54">
        <v>9.5771251999999998E-3</v>
      </c>
    </row>
    <row r="1079" spans="2:3" x14ac:dyDescent="0.25">
      <c r="B1079" s="53">
        <v>1883.2850000000001</v>
      </c>
      <c r="C1079" s="54">
        <v>7.1493488999999997E-3</v>
      </c>
    </row>
    <row r="1080" spans="2:3" x14ac:dyDescent="0.25">
      <c r="B1080" s="53">
        <v>1881.713</v>
      </c>
      <c r="C1080" s="54">
        <v>5.7427017999999996E-3</v>
      </c>
    </row>
    <row r="1081" spans="2:3" x14ac:dyDescent="0.25">
      <c r="B1081" s="53">
        <v>1880.14</v>
      </c>
      <c r="C1081" s="54">
        <v>5.4560468000000003E-3</v>
      </c>
    </row>
    <row r="1082" spans="2:3" x14ac:dyDescent="0.25">
      <c r="B1082" s="53">
        <v>1878.567</v>
      </c>
      <c r="C1082" s="54">
        <v>5.7831918999999999E-3</v>
      </c>
    </row>
    <row r="1083" spans="2:3" x14ac:dyDescent="0.25">
      <c r="B1083" s="53">
        <v>1876.9939999999999</v>
      </c>
      <c r="C1083" s="54">
        <v>6.0475004999999997E-3</v>
      </c>
    </row>
    <row r="1084" spans="2:3" x14ac:dyDescent="0.25">
      <c r="B1084" s="53">
        <v>1875.421</v>
      </c>
      <c r="C1084" s="54">
        <v>6.3761944999999997E-3</v>
      </c>
    </row>
    <row r="1085" spans="2:3" x14ac:dyDescent="0.25">
      <c r="B1085" s="53">
        <v>1873.848</v>
      </c>
      <c r="C1085" s="54">
        <v>8.5117965999999996E-3</v>
      </c>
    </row>
    <row r="1086" spans="2:3" x14ac:dyDescent="0.25">
      <c r="B1086" s="53">
        <v>1872.2750000000001</v>
      </c>
      <c r="C1086" s="54">
        <v>1.1035936999999999E-2</v>
      </c>
    </row>
    <row r="1087" spans="2:3" x14ac:dyDescent="0.25">
      <c r="B1087" s="53">
        <v>1870.703</v>
      </c>
      <c r="C1087" s="54">
        <v>1.0978496000000001E-2</v>
      </c>
    </row>
    <row r="1088" spans="2:3" x14ac:dyDescent="0.25">
      <c r="B1088" s="53">
        <v>1869.13</v>
      </c>
      <c r="C1088" s="54">
        <v>7.2321419E-3</v>
      </c>
    </row>
    <row r="1089" spans="2:3" x14ac:dyDescent="0.25">
      <c r="B1089" s="53">
        <v>1867.557</v>
      </c>
      <c r="C1089" s="54">
        <v>6.2999349E-3</v>
      </c>
    </row>
    <row r="1090" spans="2:3" x14ac:dyDescent="0.25">
      <c r="B1090" s="53">
        <v>1865.9839999999999</v>
      </c>
      <c r="C1090" s="54">
        <v>9.7536298999999996E-3</v>
      </c>
    </row>
    <row r="1091" spans="2:3" x14ac:dyDescent="0.25">
      <c r="B1091" s="53">
        <v>1864.4110000000001</v>
      </c>
      <c r="C1091" s="54">
        <v>9.9139016000000003E-3</v>
      </c>
    </row>
    <row r="1092" spans="2:3" x14ac:dyDescent="0.25">
      <c r="B1092" s="53">
        <v>1862.838</v>
      </c>
      <c r="C1092" s="54">
        <v>5.8465873E-3</v>
      </c>
    </row>
    <row r="1093" spans="2:3" x14ac:dyDescent="0.25">
      <c r="B1093" s="53">
        <v>1861.2650000000001</v>
      </c>
      <c r="C1093" s="54">
        <v>9.7418004999999998E-3</v>
      </c>
    </row>
    <row r="1094" spans="2:3" x14ac:dyDescent="0.25">
      <c r="B1094" s="53">
        <v>1859.692</v>
      </c>
      <c r="C1094" s="54">
        <v>4.6897190000000002E-3</v>
      </c>
    </row>
    <row r="1095" spans="2:3" x14ac:dyDescent="0.25">
      <c r="B1095" s="53">
        <v>1858.12</v>
      </c>
      <c r="C1095" s="54">
        <v>1.0258731E-2</v>
      </c>
    </row>
    <row r="1096" spans="2:3" x14ac:dyDescent="0.25">
      <c r="B1096" s="53">
        <v>1856.547</v>
      </c>
      <c r="C1096" s="54">
        <v>5.3246661000000001E-3</v>
      </c>
    </row>
    <row r="1097" spans="2:3" x14ac:dyDescent="0.25">
      <c r="B1097" s="53">
        <v>1854.9739999999999</v>
      </c>
      <c r="C1097" s="54">
        <v>8.8176547000000001E-3</v>
      </c>
    </row>
    <row r="1098" spans="2:3" x14ac:dyDescent="0.25">
      <c r="B1098" s="53">
        <v>1853.4010000000001</v>
      </c>
      <c r="C1098" s="54">
        <v>6.7329136999999999E-3</v>
      </c>
    </row>
    <row r="1099" spans="2:3" x14ac:dyDescent="0.25">
      <c r="B1099" s="53">
        <v>1851.828</v>
      </c>
      <c r="C1099" s="54">
        <v>6.7229003999999997E-3</v>
      </c>
    </row>
    <row r="1100" spans="2:3" x14ac:dyDescent="0.25">
      <c r="B1100" s="53">
        <v>1850.2550000000001</v>
      </c>
      <c r="C1100" s="54">
        <v>4.5963404999999997E-3</v>
      </c>
    </row>
    <row r="1101" spans="2:3" x14ac:dyDescent="0.25">
      <c r="B1101" s="53">
        <v>1848.682</v>
      </c>
      <c r="C1101" s="54">
        <v>1.6659225E-3</v>
      </c>
    </row>
    <row r="1102" spans="2:3" x14ac:dyDescent="0.25">
      <c r="B1102" s="53">
        <v>1847.1089999999999</v>
      </c>
      <c r="C1102" s="54">
        <v>4.9112974000000004E-3</v>
      </c>
    </row>
    <row r="1103" spans="2:3" x14ac:dyDescent="0.25">
      <c r="B1103" s="53">
        <v>1845.537</v>
      </c>
      <c r="C1103" s="54">
        <v>6.1687043000000002E-3</v>
      </c>
    </row>
    <row r="1104" spans="2:3" x14ac:dyDescent="0.25">
      <c r="B1104" s="53">
        <v>1843.9639999999999</v>
      </c>
      <c r="C1104" s="54">
        <v>8.4268125000000003E-3</v>
      </c>
    </row>
    <row r="1105" spans="2:3" x14ac:dyDescent="0.25">
      <c r="B1105" s="53">
        <v>1842.3910000000001</v>
      </c>
      <c r="C1105" s="54">
        <v>6.7316781999999997E-3</v>
      </c>
    </row>
    <row r="1106" spans="2:3" x14ac:dyDescent="0.25">
      <c r="B1106" s="53">
        <v>1840.818</v>
      </c>
      <c r="C1106" s="54">
        <v>1.8486709000000001E-4</v>
      </c>
    </row>
    <row r="1107" spans="2:3" x14ac:dyDescent="0.25">
      <c r="B1107" s="53">
        <v>1839.2449999999999</v>
      </c>
      <c r="C1107" s="54">
        <v>2.3295566999999998E-3</v>
      </c>
    </row>
    <row r="1108" spans="2:3" x14ac:dyDescent="0.25">
      <c r="B1108" s="53">
        <v>1837.672</v>
      </c>
      <c r="C1108" s="54">
        <v>2.9142347000000002E-3</v>
      </c>
    </row>
    <row r="1109" spans="2:3" x14ac:dyDescent="0.25">
      <c r="B1109" s="53">
        <v>1836.0989999999999</v>
      </c>
      <c r="C1109" s="54">
        <v>-3.0479565000000002E-4</v>
      </c>
    </row>
    <row r="1110" spans="2:3" x14ac:dyDescent="0.25">
      <c r="B1110" s="53">
        <v>1834.5260000000001</v>
      </c>
      <c r="C1110" s="54">
        <v>4.5625824999999997E-3</v>
      </c>
    </row>
    <row r="1111" spans="2:3" x14ac:dyDescent="0.25">
      <c r="B1111" s="53">
        <v>1832.954</v>
      </c>
      <c r="C1111" s="54">
        <v>3.7741299000000001E-3</v>
      </c>
    </row>
    <row r="1112" spans="2:3" x14ac:dyDescent="0.25">
      <c r="B1112" s="53">
        <v>1831.3810000000001</v>
      </c>
      <c r="C1112" s="54">
        <v>3.8658045000000002E-3</v>
      </c>
    </row>
    <row r="1113" spans="2:3" x14ac:dyDescent="0.25">
      <c r="B1113" s="53">
        <v>1829.808</v>
      </c>
      <c r="C1113" s="54">
        <v>7.4616824E-3</v>
      </c>
    </row>
    <row r="1114" spans="2:3" x14ac:dyDescent="0.25">
      <c r="B1114" s="53">
        <v>1828.2349999999999</v>
      </c>
      <c r="C1114" s="54">
        <v>4.8876854999999999E-3</v>
      </c>
    </row>
    <row r="1115" spans="2:3" x14ac:dyDescent="0.25">
      <c r="B1115" s="53">
        <v>1826.662</v>
      </c>
      <c r="C1115" s="54">
        <v>5.1281915000000004E-3</v>
      </c>
    </row>
    <row r="1116" spans="2:3" x14ac:dyDescent="0.25">
      <c r="B1116" s="53">
        <v>1825.0889999999999</v>
      </c>
      <c r="C1116" s="54">
        <v>5.7354666000000005E-4</v>
      </c>
    </row>
    <row r="1117" spans="2:3" x14ac:dyDescent="0.25">
      <c r="B1117" s="53">
        <v>1823.5160000000001</v>
      </c>
      <c r="C1117" s="54">
        <v>5.6491754000000003E-3</v>
      </c>
    </row>
    <row r="1118" spans="2:3" x14ac:dyDescent="0.25">
      <c r="B1118" s="53">
        <v>1821.943</v>
      </c>
      <c r="C1118" s="54">
        <v>4.3126283999999999E-3</v>
      </c>
    </row>
    <row r="1119" spans="2:3" x14ac:dyDescent="0.25">
      <c r="B1119" s="53">
        <v>1820.3710000000001</v>
      </c>
      <c r="C1119" s="54">
        <v>4.5316235000000002E-4</v>
      </c>
    </row>
    <row r="1120" spans="2:3" x14ac:dyDescent="0.25">
      <c r="B1120" s="53">
        <v>1818.798</v>
      </c>
      <c r="C1120" s="54">
        <v>-6.2073249999999999E-4</v>
      </c>
    </row>
    <row r="1121" spans="2:3" x14ac:dyDescent="0.25">
      <c r="B1121" s="53">
        <v>1817.2249999999999</v>
      </c>
      <c r="C1121" s="54">
        <v>1.07084E-3</v>
      </c>
    </row>
    <row r="1122" spans="2:3" x14ac:dyDescent="0.25">
      <c r="B1122" s="53">
        <v>1815.652</v>
      </c>
      <c r="C1122" s="54">
        <v>6.2556521E-3</v>
      </c>
    </row>
    <row r="1123" spans="2:3" x14ac:dyDescent="0.25">
      <c r="B1123" s="53">
        <v>1814.079</v>
      </c>
      <c r="C1123" s="54">
        <v>4.7030921000000003E-3</v>
      </c>
    </row>
    <row r="1124" spans="2:3" x14ac:dyDescent="0.25">
      <c r="B1124" s="53">
        <v>1812.5060000000001</v>
      </c>
      <c r="C1124" s="54">
        <v>3.7650842000000002E-3</v>
      </c>
    </row>
    <row r="1125" spans="2:3" x14ac:dyDescent="0.25">
      <c r="B1125" s="53">
        <v>1810.933</v>
      </c>
      <c r="C1125" s="54">
        <v>2.2170622000000002E-3</v>
      </c>
    </row>
    <row r="1126" spans="2:3" x14ac:dyDescent="0.25">
      <c r="B1126" s="53">
        <v>1809.36</v>
      </c>
      <c r="C1126" s="54">
        <v>5.1706399999999998E-3</v>
      </c>
    </row>
    <row r="1127" spans="2:3" x14ac:dyDescent="0.25">
      <c r="B1127" s="53">
        <v>1807.788</v>
      </c>
      <c r="C1127" s="54">
        <v>3.2350835999999999E-3</v>
      </c>
    </row>
    <row r="1128" spans="2:3" x14ac:dyDescent="0.25">
      <c r="B1128" s="53">
        <v>1806.2149999999999</v>
      </c>
      <c r="C1128" s="54">
        <v>2.8596404999999998E-3</v>
      </c>
    </row>
    <row r="1129" spans="2:3" x14ac:dyDescent="0.25">
      <c r="B1129" s="53">
        <v>1804.6420000000001</v>
      </c>
      <c r="C1129" s="54">
        <v>2.2273246999999999E-3</v>
      </c>
    </row>
    <row r="1130" spans="2:3" x14ac:dyDescent="0.25">
      <c r="B1130" s="53">
        <v>1803.069</v>
      </c>
      <c r="C1130" s="54">
        <v>2.6374383999999999E-3</v>
      </c>
    </row>
    <row r="1131" spans="2:3" x14ac:dyDescent="0.25">
      <c r="B1131" s="53">
        <v>1801.4960000000001</v>
      </c>
      <c r="C1131" s="54">
        <v>6.7980927000000002E-3</v>
      </c>
    </row>
    <row r="1132" spans="2:3" x14ac:dyDescent="0.25">
      <c r="B1132" s="53">
        <v>1799.923</v>
      </c>
      <c r="C1132" s="54">
        <v>5.4844585E-3</v>
      </c>
    </row>
    <row r="1133" spans="2:3" x14ac:dyDescent="0.25">
      <c r="B1133" s="53">
        <v>1798.35</v>
      </c>
      <c r="C1133" s="54">
        <v>7.8536400000000003E-3</v>
      </c>
    </row>
    <row r="1134" spans="2:3" x14ac:dyDescent="0.25">
      <c r="B1134" s="53">
        <v>1796.777</v>
      </c>
      <c r="C1134" s="54">
        <v>5.0435159E-3</v>
      </c>
    </row>
    <row r="1135" spans="2:3" x14ac:dyDescent="0.25">
      <c r="B1135" s="53">
        <v>1795.2049999999999</v>
      </c>
      <c r="C1135" s="54">
        <v>3.3852221999999999E-3</v>
      </c>
    </row>
    <row r="1136" spans="2:3" x14ac:dyDescent="0.25">
      <c r="B1136" s="53">
        <v>1793.6320000000001</v>
      </c>
      <c r="C1136" s="54">
        <v>3.9769467000000001E-3</v>
      </c>
    </row>
    <row r="1137" spans="2:3" x14ac:dyDescent="0.25">
      <c r="B1137" s="53">
        <v>1792.059</v>
      </c>
      <c r="C1137" s="54">
        <v>3.4728340000000002E-3</v>
      </c>
    </row>
    <row r="1138" spans="2:3" x14ac:dyDescent="0.25">
      <c r="B1138" s="53">
        <v>1790.4860000000001</v>
      </c>
      <c r="C1138" s="54">
        <v>2.9496402E-3</v>
      </c>
    </row>
    <row r="1139" spans="2:3" x14ac:dyDescent="0.25">
      <c r="B1139" s="53">
        <v>1788.913</v>
      </c>
      <c r="C1139" s="54">
        <v>1.196477E-3</v>
      </c>
    </row>
    <row r="1140" spans="2:3" x14ac:dyDescent="0.25">
      <c r="B1140" s="53">
        <v>1787.34</v>
      </c>
      <c r="C1140" s="54">
        <v>3.0520717999999998E-3</v>
      </c>
    </row>
    <row r="1141" spans="2:3" x14ac:dyDescent="0.25">
      <c r="B1141" s="53">
        <v>1785.7670000000001</v>
      </c>
      <c r="C1141" s="54">
        <v>-1.3996548E-3</v>
      </c>
    </row>
    <row r="1142" spans="2:3" x14ac:dyDescent="0.25">
      <c r="B1142" s="53">
        <v>1784.194</v>
      </c>
      <c r="C1142" s="54">
        <v>7.4064374999999998E-3</v>
      </c>
    </row>
    <row r="1143" spans="2:3" x14ac:dyDescent="0.25">
      <c r="B1143" s="53">
        <v>1782.6220000000001</v>
      </c>
      <c r="C1143" s="54">
        <v>2.3965238999999999E-4</v>
      </c>
    </row>
    <row r="1144" spans="2:3" x14ac:dyDescent="0.25">
      <c r="B1144" s="53">
        <v>1781.049</v>
      </c>
      <c r="C1144" s="54">
        <v>5.8560510000000004E-4</v>
      </c>
    </row>
    <row r="1145" spans="2:3" x14ac:dyDescent="0.25">
      <c r="B1145" s="53">
        <v>1779.4760000000001</v>
      </c>
      <c r="C1145" s="54">
        <v>2.2078271999999999E-3</v>
      </c>
    </row>
    <row r="1146" spans="2:3" x14ac:dyDescent="0.25">
      <c r="B1146" s="53">
        <v>1777.903</v>
      </c>
      <c r="C1146" s="54">
        <v>3.0641122E-3</v>
      </c>
    </row>
    <row r="1147" spans="2:3" x14ac:dyDescent="0.25">
      <c r="B1147" s="53">
        <v>1776.33</v>
      </c>
      <c r="C1147" s="54">
        <v>3.9844416999999998E-3</v>
      </c>
    </row>
    <row r="1148" spans="2:3" x14ac:dyDescent="0.25">
      <c r="B1148" s="53">
        <v>1774.7570000000001</v>
      </c>
      <c r="C1148" s="54">
        <v>3.6403955E-3</v>
      </c>
    </row>
    <row r="1149" spans="2:3" x14ac:dyDescent="0.25">
      <c r="B1149" s="53">
        <v>1773.184</v>
      </c>
      <c r="C1149" s="54">
        <v>-8.1191133E-4</v>
      </c>
    </row>
    <row r="1150" spans="2:3" x14ac:dyDescent="0.25">
      <c r="B1150" s="53">
        <v>1771.6110000000001</v>
      </c>
      <c r="C1150" s="54">
        <v>-3.3303438999999998E-3</v>
      </c>
    </row>
    <row r="1151" spans="2:3" x14ac:dyDescent="0.25">
      <c r="B1151" s="53">
        <v>1770.039</v>
      </c>
      <c r="C1151" s="54">
        <v>7.4693488999999996E-5</v>
      </c>
    </row>
    <row r="1152" spans="2:3" x14ac:dyDescent="0.25">
      <c r="B1152" s="53">
        <v>1768.4659999999999</v>
      </c>
      <c r="C1152" s="54">
        <v>1.0896292E-3</v>
      </c>
    </row>
    <row r="1153" spans="2:3" x14ac:dyDescent="0.25">
      <c r="B1153" s="53">
        <v>1766.893</v>
      </c>
      <c r="C1153" s="54">
        <v>3.8471579999999998E-3</v>
      </c>
    </row>
    <row r="1154" spans="2:3" x14ac:dyDescent="0.25">
      <c r="B1154" s="53">
        <v>1765.32</v>
      </c>
      <c r="C1154" s="54">
        <v>3.2982978999999998E-3</v>
      </c>
    </row>
    <row r="1155" spans="2:3" x14ac:dyDescent="0.25">
      <c r="B1155" s="53">
        <v>1763.7470000000001</v>
      </c>
      <c r="C1155" s="54">
        <v>9.2652749999999997E-4</v>
      </c>
    </row>
    <row r="1156" spans="2:3" x14ac:dyDescent="0.25">
      <c r="B1156" s="53">
        <v>1762.174</v>
      </c>
      <c r="C1156" s="54">
        <v>1.9801148000000001E-4</v>
      </c>
    </row>
    <row r="1157" spans="2:3" x14ac:dyDescent="0.25">
      <c r="B1157" s="53">
        <v>1760.6010000000001</v>
      </c>
      <c r="C1157" s="54">
        <v>2.1465518999999999E-3</v>
      </c>
    </row>
    <row r="1158" spans="2:3" x14ac:dyDescent="0.25">
      <c r="B1158" s="53">
        <v>1759.029</v>
      </c>
      <c r="C1158" s="54">
        <v>-1.2838890000000001E-3</v>
      </c>
    </row>
    <row r="1159" spans="2:3" x14ac:dyDescent="0.25">
      <c r="B1159" s="53">
        <v>1757.4559999999999</v>
      </c>
      <c r="C1159" s="54">
        <v>-1.9427896999999999E-3</v>
      </c>
    </row>
    <row r="1160" spans="2:3" x14ac:dyDescent="0.25">
      <c r="B1160" s="53">
        <v>1755.883</v>
      </c>
      <c r="C1160" s="54">
        <v>4.5686134999999998E-3</v>
      </c>
    </row>
    <row r="1161" spans="2:3" x14ac:dyDescent="0.25">
      <c r="B1161" s="53">
        <v>1754.31</v>
      </c>
      <c r="C1161" s="54">
        <v>5.0265127000000001E-3</v>
      </c>
    </row>
    <row r="1162" spans="2:3" x14ac:dyDescent="0.25">
      <c r="B1162" s="53">
        <v>1752.7370000000001</v>
      </c>
      <c r="C1162" s="54">
        <v>2.6428334999999999E-4</v>
      </c>
    </row>
    <row r="1163" spans="2:3" x14ac:dyDescent="0.25">
      <c r="B1163" s="53">
        <v>1751.164</v>
      </c>
      <c r="C1163" s="54">
        <v>2.9066296000000002E-3</v>
      </c>
    </row>
    <row r="1164" spans="2:3" x14ac:dyDescent="0.25">
      <c r="B1164" s="53">
        <v>1749.5909999999999</v>
      </c>
      <c r="C1164" s="54">
        <v>2.7970734999999999E-3</v>
      </c>
    </row>
    <row r="1165" spans="2:3" x14ac:dyDescent="0.25">
      <c r="B1165" s="53">
        <v>1748.018</v>
      </c>
      <c r="C1165" s="54">
        <v>1.5866646E-3</v>
      </c>
    </row>
    <row r="1166" spans="2:3" x14ac:dyDescent="0.25">
      <c r="B1166" s="53">
        <v>1746.4459999999999</v>
      </c>
      <c r="C1166" s="54">
        <v>1.6752259999999999E-3</v>
      </c>
    </row>
    <row r="1167" spans="2:3" x14ac:dyDescent="0.25">
      <c r="B1167" s="53">
        <v>1744.873</v>
      </c>
      <c r="C1167" s="54">
        <v>1.5684446E-3</v>
      </c>
    </row>
    <row r="1168" spans="2:3" x14ac:dyDescent="0.25">
      <c r="B1168" s="53">
        <v>1743.3</v>
      </c>
      <c r="C1168" s="54">
        <v>1.4602879000000001E-3</v>
      </c>
    </row>
    <row r="1169" spans="2:3" x14ac:dyDescent="0.25">
      <c r="B1169" s="53">
        <v>1741.7270000000001</v>
      </c>
      <c r="C1169" s="54">
        <v>3.2439630999999999E-3</v>
      </c>
    </row>
    <row r="1170" spans="2:3" x14ac:dyDescent="0.25">
      <c r="B1170" s="53">
        <v>1740.154</v>
      </c>
      <c r="C1170" s="54">
        <v>6.8361248999999997E-3</v>
      </c>
    </row>
    <row r="1171" spans="2:3" x14ac:dyDescent="0.25">
      <c r="B1171" s="53">
        <v>1738.5809999999999</v>
      </c>
      <c r="C1171" s="54">
        <v>6.3141732000000002E-3</v>
      </c>
    </row>
    <row r="1172" spans="2:3" x14ac:dyDescent="0.25">
      <c r="B1172" s="53">
        <v>1737.008</v>
      </c>
      <c r="C1172" s="54">
        <v>6.2053732000000002E-3</v>
      </c>
    </row>
    <row r="1173" spans="2:3" x14ac:dyDescent="0.25">
      <c r="B1173" s="53">
        <v>1735.4349999999999</v>
      </c>
      <c r="C1173" s="54">
        <v>7.6900069999999996E-3</v>
      </c>
    </row>
    <row r="1174" spans="2:3" x14ac:dyDescent="0.25">
      <c r="B1174" s="53">
        <v>1733.8630000000001</v>
      </c>
      <c r="C1174" s="54">
        <v>5.1169930000000002E-3</v>
      </c>
    </row>
    <row r="1175" spans="2:3" x14ac:dyDescent="0.25">
      <c r="B1175" s="53">
        <v>1732.29</v>
      </c>
      <c r="C1175" s="54">
        <v>2.9519915999999999E-3</v>
      </c>
    </row>
    <row r="1176" spans="2:3" x14ac:dyDescent="0.25">
      <c r="B1176" s="53">
        <v>1730.7170000000001</v>
      </c>
      <c r="C1176" s="54">
        <v>-8.3863977000000003E-4</v>
      </c>
    </row>
    <row r="1177" spans="2:3" x14ac:dyDescent="0.25">
      <c r="B1177" s="53">
        <v>1729.144</v>
      </c>
      <c r="C1177" s="54">
        <v>6.1850261E-4</v>
      </c>
    </row>
    <row r="1178" spans="2:3" x14ac:dyDescent="0.25">
      <c r="B1178" s="53">
        <v>1727.5709999999999</v>
      </c>
      <c r="C1178" s="54">
        <v>1.169862E-3</v>
      </c>
    </row>
    <row r="1179" spans="2:3" x14ac:dyDescent="0.25">
      <c r="B1179" s="53">
        <v>1725.998</v>
      </c>
      <c r="C1179" s="54">
        <v>1.4669021E-3</v>
      </c>
    </row>
    <row r="1180" spans="2:3" x14ac:dyDescent="0.25">
      <c r="B1180" s="53">
        <v>1724.425</v>
      </c>
      <c r="C1180" s="54">
        <v>2.9552898000000001E-3</v>
      </c>
    </row>
    <row r="1181" spans="2:3" x14ac:dyDescent="0.25">
      <c r="B1181" s="53">
        <v>1722.8520000000001</v>
      </c>
      <c r="C1181" s="54">
        <v>4.0864860999999999E-3</v>
      </c>
    </row>
    <row r="1182" spans="2:3" x14ac:dyDescent="0.25">
      <c r="B1182" s="53">
        <v>1721.28</v>
      </c>
      <c r="C1182" s="54">
        <v>4.3003067999999997E-3</v>
      </c>
    </row>
    <row r="1183" spans="2:3" x14ac:dyDescent="0.25">
      <c r="B1183" s="53">
        <v>1719.7070000000001</v>
      </c>
      <c r="C1183" s="54">
        <v>1.9888447999999999E-3</v>
      </c>
    </row>
    <row r="1184" spans="2:3" x14ac:dyDescent="0.25">
      <c r="B1184" s="53">
        <v>1718.134</v>
      </c>
      <c r="C1184" s="54">
        <v>-1.3890929999999999E-4</v>
      </c>
    </row>
    <row r="1185" spans="2:3" x14ac:dyDescent="0.25">
      <c r="B1185" s="53">
        <v>1716.5609999999999</v>
      </c>
      <c r="C1185" s="54">
        <v>1.6533714E-3</v>
      </c>
    </row>
    <row r="1186" spans="2:3" x14ac:dyDescent="0.25">
      <c r="B1186" s="53">
        <v>1714.9880000000001</v>
      </c>
      <c r="C1186" s="54">
        <v>4.9824418999999997E-3</v>
      </c>
    </row>
    <row r="1187" spans="2:3" x14ac:dyDescent="0.25">
      <c r="B1187" s="53">
        <v>1713.415</v>
      </c>
      <c r="C1187" s="54">
        <v>5.0397107E-3</v>
      </c>
    </row>
    <row r="1188" spans="2:3" x14ac:dyDescent="0.25">
      <c r="B1188" s="53">
        <v>1711.8420000000001</v>
      </c>
      <c r="C1188" s="54">
        <v>1.5278617E-3</v>
      </c>
    </row>
    <row r="1189" spans="2:3" x14ac:dyDescent="0.25">
      <c r="B1189" s="53">
        <v>1710.269</v>
      </c>
      <c r="C1189" s="54">
        <v>2.8692025000000001E-3</v>
      </c>
    </row>
    <row r="1190" spans="2:3" x14ac:dyDescent="0.25">
      <c r="B1190" s="53">
        <v>1708.6969999999999</v>
      </c>
      <c r="C1190" s="54">
        <v>-1.3776922999999999E-3</v>
      </c>
    </row>
    <row r="1191" spans="2:3" x14ac:dyDescent="0.25">
      <c r="B1191" s="53">
        <v>1707.124</v>
      </c>
      <c r="C1191" s="54">
        <v>4.2410479000000003E-3</v>
      </c>
    </row>
    <row r="1192" spans="2:3" x14ac:dyDescent="0.25">
      <c r="B1192" s="53">
        <v>1705.5509999999999</v>
      </c>
      <c r="C1192" s="54">
        <v>8.7043590999999997E-4</v>
      </c>
    </row>
    <row r="1193" spans="2:3" x14ac:dyDescent="0.25">
      <c r="B1193" s="53">
        <v>1703.9780000000001</v>
      </c>
      <c r="C1193" s="54">
        <v>3.310061E-3</v>
      </c>
    </row>
    <row r="1194" spans="2:3" x14ac:dyDescent="0.25">
      <c r="B1194" s="53">
        <v>1702.405</v>
      </c>
      <c r="C1194" s="54">
        <v>3.5886914999999999E-3</v>
      </c>
    </row>
    <row r="1195" spans="2:3" x14ac:dyDescent="0.25">
      <c r="B1195" s="53">
        <v>1700.8320000000001</v>
      </c>
      <c r="C1195" s="54">
        <v>2.5058315000000002E-3</v>
      </c>
    </row>
    <row r="1196" spans="2:3" x14ac:dyDescent="0.25">
      <c r="B1196" s="53">
        <v>1699.259</v>
      </c>
      <c r="C1196" s="54">
        <v>3.3084083999999998E-3</v>
      </c>
    </row>
    <row r="1197" spans="2:3" x14ac:dyDescent="0.25">
      <c r="B1197" s="53">
        <v>1697.6859999999999</v>
      </c>
      <c r="C1197" s="54">
        <v>4.3144917E-3</v>
      </c>
    </row>
    <row r="1198" spans="2:3" x14ac:dyDescent="0.25">
      <c r="B1198" s="53">
        <v>1696.114</v>
      </c>
      <c r="C1198" s="54">
        <v>5.7915166000000002E-3</v>
      </c>
    </row>
    <row r="1199" spans="2:3" x14ac:dyDescent="0.25">
      <c r="B1199" s="53">
        <v>1694.5409999999999</v>
      </c>
      <c r="C1199" s="54">
        <v>4.9065352999999997E-3</v>
      </c>
    </row>
    <row r="1200" spans="2:3" x14ac:dyDescent="0.25">
      <c r="B1200" s="53">
        <v>1692.9680000000001</v>
      </c>
      <c r="C1200" s="54">
        <v>1.3358694999999999E-3</v>
      </c>
    </row>
    <row r="1201" spans="2:3" x14ac:dyDescent="0.25">
      <c r="B1201" s="53">
        <v>1691.395</v>
      </c>
      <c r="C1201" s="54">
        <v>9.7817406999999999E-4</v>
      </c>
    </row>
    <row r="1202" spans="2:3" x14ac:dyDescent="0.25">
      <c r="B1202" s="53">
        <v>1689.8219999999999</v>
      </c>
      <c r="C1202" s="54">
        <v>4.0653772999999999E-3</v>
      </c>
    </row>
    <row r="1203" spans="2:3" x14ac:dyDescent="0.25">
      <c r="B1203" s="53">
        <v>1688.249</v>
      </c>
      <c r="C1203" s="54">
        <v>3.9955403999999998E-3</v>
      </c>
    </row>
    <row r="1204" spans="2:3" x14ac:dyDescent="0.25">
      <c r="B1204" s="53">
        <v>1686.6759999999999</v>
      </c>
      <c r="C1204" s="54">
        <v>4.0289000999999998E-3</v>
      </c>
    </row>
    <row r="1205" spans="2:3" x14ac:dyDescent="0.25">
      <c r="B1205" s="53">
        <v>1685.1030000000001</v>
      </c>
      <c r="C1205" s="54">
        <v>5.9773249000000001E-4</v>
      </c>
    </row>
    <row r="1206" spans="2:3" x14ac:dyDescent="0.25">
      <c r="B1206" s="53">
        <v>1683.5309999999999</v>
      </c>
      <c r="C1206" s="54">
        <v>5.7591426999999999E-3</v>
      </c>
    </row>
    <row r="1207" spans="2:3" x14ac:dyDescent="0.25">
      <c r="B1207" s="53">
        <v>1681.9580000000001</v>
      </c>
      <c r="C1207" s="54">
        <v>9.3553323999999993E-3</v>
      </c>
    </row>
    <row r="1208" spans="2:3" x14ac:dyDescent="0.25">
      <c r="B1208" s="53">
        <v>1680.385</v>
      </c>
      <c r="C1208" s="54">
        <v>8.0976233000000005E-3</v>
      </c>
    </row>
    <row r="1209" spans="2:3" x14ac:dyDescent="0.25">
      <c r="B1209" s="53">
        <v>1678.8119999999999</v>
      </c>
      <c r="C1209" s="54">
        <v>9.7322798000000002E-3</v>
      </c>
    </row>
    <row r="1210" spans="2:3" x14ac:dyDescent="0.25">
      <c r="B1210" s="53">
        <v>1677.239</v>
      </c>
      <c r="C1210" s="54">
        <v>1.0628477000000001E-2</v>
      </c>
    </row>
    <row r="1211" spans="2:3" x14ac:dyDescent="0.25">
      <c r="B1211" s="53">
        <v>1675.6659999999999</v>
      </c>
      <c r="C1211" s="54">
        <v>6.9186233000000001E-3</v>
      </c>
    </row>
    <row r="1212" spans="2:3" x14ac:dyDescent="0.25">
      <c r="B1212" s="53">
        <v>1674.0930000000001</v>
      </c>
      <c r="C1212" s="54">
        <v>9.0069204E-3</v>
      </c>
    </row>
    <row r="1213" spans="2:3" x14ac:dyDescent="0.25">
      <c r="B1213" s="53">
        <v>1672.52</v>
      </c>
      <c r="C1213" s="54">
        <v>1.3194437999999999E-2</v>
      </c>
    </row>
    <row r="1214" spans="2:3" x14ac:dyDescent="0.25">
      <c r="B1214" s="53">
        <v>1670.9480000000001</v>
      </c>
      <c r="C1214" s="54">
        <v>1.6080601999999999E-2</v>
      </c>
    </row>
    <row r="1215" spans="2:3" x14ac:dyDescent="0.25">
      <c r="B1215" s="53">
        <v>1669.375</v>
      </c>
      <c r="C1215" s="54">
        <v>2.0178693000000001E-2</v>
      </c>
    </row>
    <row r="1216" spans="2:3" x14ac:dyDescent="0.25">
      <c r="B1216" s="53">
        <v>1667.8019999999999</v>
      </c>
      <c r="C1216" s="54">
        <v>2.4702724999999998E-2</v>
      </c>
    </row>
    <row r="1217" spans="2:3" x14ac:dyDescent="0.25">
      <c r="B1217" s="53">
        <v>1666.229</v>
      </c>
      <c r="C1217" s="54">
        <v>2.7460002000000001E-2</v>
      </c>
    </row>
    <row r="1218" spans="2:3" x14ac:dyDescent="0.25">
      <c r="B1218" s="53">
        <v>1664.6559999999999</v>
      </c>
      <c r="C1218" s="54">
        <v>3.1988757E-2</v>
      </c>
    </row>
    <row r="1219" spans="2:3" x14ac:dyDescent="0.25">
      <c r="B1219" s="53">
        <v>1663.0830000000001</v>
      </c>
      <c r="C1219" s="54">
        <v>3.6606193000000002E-2</v>
      </c>
    </row>
    <row r="1220" spans="2:3" x14ac:dyDescent="0.25">
      <c r="B1220" s="53">
        <v>1661.51</v>
      </c>
      <c r="C1220" s="54">
        <v>3.1865048999999999E-2</v>
      </c>
    </row>
    <row r="1221" spans="2:3" x14ac:dyDescent="0.25">
      <c r="B1221" s="53">
        <v>1659.9369999999999</v>
      </c>
      <c r="C1221" s="54">
        <v>4.1500885000000001E-2</v>
      </c>
    </row>
    <row r="1222" spans="2:3" x14ac:dyDescent="0.25">
      <c r="B1222" s="53">
        <v>1658.365</v>
      </c>
      <c r="C1222" s="54">
        <v>4.0156439000000002E-2</v>
      </c>
    </row>
    <row r="1223" spans="2:3" x14ac:dyDescent="0.25">
      <c r="B1223" s="53">
        <v>1656.7919999999999</v>
      </c>
      <c r="C1223" s="54">
        <v>4.6365090999999997E-2</v>
      </c>
    </row>
    <row r="1224" spans="2:3" x14ac:dyDescent="0.25">
      <c r="B1224" s="53">
        <v>1655.2190000000001</v>
      </c>
      <c r="C1224" s="54">
        <v>4.9127022999999999E-2</v>
      </c>
    </row>
    <row r="1225" spans="2:3" x14ac:dyDescent="0.25">
      <c r="B1225" s="53">
        <v>1653.646</v>
      </c>
      <c r="C1225" s="54">
        <v>5.9208834000000002E-2</v>
      </c>
    </row>
    <row r="1226" spans="2:3" x14ac:dyDescent="0.25">
      <c r="B1226" s="53">
        <v>1652.0730000000001</v>
      </c>
      <c r="C1226" s="54">
        <v>6.6039220999999995E-2</v>
      </c>
    </row>
    <row r="1227" spans="2:3" x14ac:dyDescent="0.25">
      <c r="B1227" s="53">
        <v>1650.5</v>
      </c>
      <c r="C1227" s="54">
        <v>6.9597649999999997E-2</v>
      </c>
    </row>
    <row r="1228" spans="2:3" x14ac:dyDescent="0.25">
      <c r="B1228" s="53">
        <v>1648.9269999999999</v>
      </c>
      <c r="C1228" s="54">
        <v>8.0109715999999997E-2</v>
      </c>
    </row>
    <row r="1229" spans="2:3" x14ac:dyDescent="0.25">
      <c r="B1229" s="53">
        <v>1647.355</v>
      </c>
      <c r="C1229" s="54">
        <v>9.1920217999999998E-2</v>
      </c>
    </row>
    <row r="1230" spans="2:3" x14ac:dyDescent="0.25">
      <c r="B1230" s="53">
        <v>1645.7819999999999</v>
      </c>
      <c r="C1230" s="54">
        <v>9.9989274000000003E-2</v>
      </c>
    </row>
    <row r="1231" spans="2:3" x14ac:dyDescent="0.25">
      <c r="B1231" s="53">
        <v>1644.2090000000001</v>
      </c>
      <c r="C1231" s="54">
        <v>0.11244141000000001</v>
      </c>
    </row>
    <row r="1232" spans="2:3" x14ac:dyDescent="0.25">
      <c r="B1232" s="53">
        <v>1642.636</v>
      </c>
      <c r="C1232" s="54">
        <v>0.12861698999999999</v>
      </c>
    </row>
    <row r="1233" spans="2:3" x14ac:dyDescent="0.25">
      <c r="B1233" s="53">
        <v>1641.0630000000001</v>
      </c>
      <c r="C1233" s="54">
        <v>0.13907639999999999</v>
      </c>
    </row>
    <row r="1234" spans="2:3" x14ac:dyDescent="0.25">
      <c r="B1234" s="53">
        <v>1639.49</v>
      </c>
      <c r="C1234" s="54">
        <v>0.16007627999999999</v>
      </c>
    </row>
    <row r="1235" spans="2:3" x14ac:dyDescent="0.25">
      <c r="B1235" s="53">
        <v>1637.9169999999999</v>
      </c>
      <c r="C1235" s="54">
        <v>0.17168224000000001</v>
      </c>
    </row>
    <row r="1236" spans="2:3" x14ac:dyDescent="0.25">
      <c r="B1236" s="53">
        <v>1636.3440000000001</v>
      </c>
      <c r="C1236" s="54">
        <v>0.1691201</v>
      </c>
    </row>
    <row r="1237" spans="2:3" x14ac:dyDescent="0.25">
      <c r="B1237" s="53">
        <v>1634.7719999999999</v>
      </c>
      <c r="C1237" s="54">
        <v>0.17137371000000001</v>
      </c>
    </row>
    <row r="1238" spans="2:3" x14ac:dyDescent="0.25">
      <c r="B1238" s="53">
        <v>1633.1990000000001</v>
      </c>
      <c r="C1238" s="54">
        <v>0.14193731000000001</v>
      </c>
    </row>
    <row r="1239" spans="2:3" x14ac:dyDescent="0.25">
      <c r="B1239" s="53">
        <v>1631.626</v>
      </c>
      <c r="C1239" s="54">
        <v>0.11534343</v>
      </c>
    </row>
    <row r="1240" spans="2:3" x14ac:dyDescent="0.25">
      <c r="B1240" s="53">
        <v>1630.0530000000001</v>
      </c>
      <c r="C1240" s="54">
        <v>8.9002478999999995E-2</v>
      </c>
    </row>
    <row r="1241" spans="2:3" x14ac:dyDescent="0.25">
      <c r="B1241" s="53">
        <v>1628.48</v>
      </c>
      <c r="C1241" s="54">
        <v>6.9817698999999997E-2</v>
      </c>
    </row>
    <row r="1242" spans="2:3" x14ac:dyDescent="0.25">
      <c r="B1242" s="53">
        <v>1626.9069999999999</v>
      </c>
      <c r="C1242" s="54">
        <v>5.9302169000000002E-2</v>
      </c>
    </row>
    <row r="1243" spans="2:3" x14ac:dyDescent="0.25">
      <c r="B1243" s="53">
        <v>1625.3340000000001</v>
      </c>
      <c r="C1243" s="54">
        <v>5.1843458000000002E-2</v>
      </c>
    </row>
    <row r="1244" spans="2:3" x14ac:dyDescent="0.25">
      <c r="B1244" s="53">
        <v>1623.761</v>
      </c>
      <c r="C1244" s="54">
        <v>4.3657077000000002E-2</v>
      </c>
    </row>
    <row r="1245" spans="2:3" x14ac:dyDescent="0.25">
      <c r="B1245" s="53">
        <v>1622.1890000000001</v>
      </c>
      <c r="C1245" s="54">
        <v>3.4436181000000003E-2</v>
      </c>
    </row>
    <row r="1246" spans="2:3" x14ac:dyDescent="0.25">
      <c r="B1246" s="53">
        <v>1620.616</v>
      </c>
      <c r="C1246" s="54">
        <v>2.6639421999999999E-2</v>
      </c>
    </row>
    <row r="1247" spans="2:3" x14ac:dyDescent="0.25">
      <c r="B1247" s="53">
        <v>1619.0429999999999</v>
      </c>
      <c r="C1247" s="54">
        <v>2.4205114E-2</v>
      </c>
    </row>
    <row r="1248" spans="2:3" x14ac:dyDescent="0.25">
      <c r="B1248" s="53">
        <v>1617.47</v>
      </c>
      <c r="C1248" s="54">
        <v>1.7842493000000001E-2</v>
      </c>
    </row>
    <row r="1249" spans="2:3" x14ac:dyDescent="0.25">
      <c r="B1249" s="53">
        <v>1615.8969999999999</v>
      </c>
      <c r="C1249" s="54">
        <v>1.6781049999999999E-2</v>
      </c>
    </row>
    <row r="1250" spans="2:3" x14ac:dyDescent="0.25">
      <c r="B1250" s="53">
        <v>1614.3240000000001</v>
      </c>
      <c r="C1250" s="54">
        <v>2.3221004999999999E-2</v>
      </c>
    </row>
    <row r="1251" spans="2:3" x14ac:dyDescent="0.25">
      <c r="B1251" s="53">
        <v>1612.751</v>
      </c>
      <c r="C1251" s="54">
        <v>1.9120358E-2</v>
      </c>
    </row>
    <row r="1252" spans="2:3" x14ac:dyDescent="0.25">
      <c r="B1252" s="53">
        <v>1611.1780000000001</v>
      </c>
      <c r="C1252" s="54">
        <v>1.1003728000000001E-2</v>
      </c>
    </row>
    <row r="1253" spans="2:3" x14ac:dyDescent="0.25">
      <c r="B1253" s="53">
        <v>1609.606</v>
      </c>
      <c r="C1253" s="54">
        <v>1.0082845999999999E-2</v>
      </c>
    </row>
    <row r="1254" spans="2:3" x14ac:dyDescent="0.25">
      <c r="B1254" s="53">
        <v>1608.0329999999999</v>
      </c>
      <c r="C1254" s="54">
        <v>8.3114377000000003E-3</v>
      </c>
    </row>
    <row r="1255" spans="2:3" x14ac:dyDescent="0.25">
      <c r="B1255" s="53">
        <v>1606.46</v>
      </c>
      <c r="C1255" s="54">
        <v>8.4363747000000006E-3</v>
      </c>
    </row>
    <row r="1256" spans="2:3" x14ac:dyDescent="0.25">
      <c r="B1256" s="53">
        <v>1604.8869999999999</v>
      </c>
      <c r="C1256" s="54">
        <v>8.1392155999999993E-3</v>
      </c>
    </row>
    <row r="1257" spans="2:3" x14ac:dyDescent="0.25">
      <c r="B1257" s="53">
        <v>1603.3140000000001</v>
      </c>
      <c r="C1257" s="54">
        <v>5.2471317000000002E-3</v>
      </c>
    </row>
    <row r="1258" spans="2:3" x14ac:dyDescent="0.25">
      <c r="B1258" s="53">
        <v>1601.741</v>
      </c>
      <c r="C1258" s="54">
        <v>4.1575096000000004E-3</v>
      </c>
    </row>
    <row r="1259" spans="2:3" x14ac:dyDescent="0.25">
      <c r="B1259" s="53">
        <v>1600.1679999999999</v>
      </c>
      <c r="C1259" s="54">
        <v>7.7855516000000001E-3</v>
      </c>
    </row>
    <row r="1260" spans="2:3" x14ac:dyDescent="0.25">
      <c r="B1260" s="53">
        <v>1598.595</v>
      </c>
      <c r="C1260" s="54">
        <v>9.9826101000000007E-3</v>
      </c>
    </row>
    <row r="1261" spans="2:3" x14ac:dyDescent="0.25">
      <c r="B1261" s="53">
        <v>1597.0229999999999</v>
      </c>
      <c r="C1261" s="54">
        <v>4.0959632999999999E-3</v>
      </c>
    </row>
    <row r="1262" spans="2:3" x14ac:dyDescent="0.25">
      <c r="B1262" s="53">
        <v>1595.45</v>
      </c>
      <c r="C1262" s="54">
        <v>5.1272619999999996E-3</v>
      </c>
    </row>
    <row r="1263" spans="2:3" x14ac:dyDescent="0.25">
      <c r="B1263" s="53">
        <v>1593.877</v>
      </c>
      <c r="C1263" s="54">
        <v>4.6222054999999996E-3</v>
      </c>
    </row>
    <row r="1264" spans="2:3" x14ac:dyDescent="0.25">
      <c r="B1264" s="53">
        <v>1592.3040000000001</v>
      </c>
      <c r="C1264" s="54">
        <v>9.2171157000000004E-3</v>
      </c>
    </row>
    <row r="1265" spans="2:3" x14ac:dyDescent="0.25">
      <c r="B1265" s="53">
        <v>1590.731</v>
      </c>
      <c r="C1265" s="54">
        <v>2.1468894000000001E-3</v>
      </c>
    </row>
    <row r="1266" spans="2:3" x14ac:dyDescent="0.25">
      <c r="B1266" s="53">
        <v>1589.1579999999999</v>
      </c>
      <c r="C1266" s="54">
        <v>2.6293890000000002E-3</v>
      </c>
    </row>
    <row r="1267" spans="2:3" x14ac:dyDescent="0.25">
      <c r="B1267" s="53">
        <v>1587.585</v>
      </c>
      <c r="C1267" s="54">
        <v>4.4929330000000002E-3</v>
      </c>
    </row>
    <row r="1268" spans="2:3" x14ac:dyDescent="0.25">
      <c r="B1268" s="53">
        <v>1586.0119999999999</v>
      </c>
      <c r="C1268" s="54">
        <v>3.7189171E-3</v>
      </c>
    </row>
    <row r="1269" spans="2:3" x14ac:dyDescent="0.25">
      <c r="B1269" s="53">
        <v>1584.44</v>
      </c>
      <c r="C1269" s="54">
        <v>3.8042362E-3</v>
      </c>
    </row>
    <row r="1270" spans="2:3" x14ac:dyDescent="0.25">
      <c r="B1270" s="53">
        <v>1582.867</v>
      </c>
      <c r="C1270" s="54">
        <v>4.052908E-3</v>
      </c>
    </row>
    <row r="1271" spans="2:3" x14ac:dyDescent="0.25">
      <c r="B1271" s="53">
        <v>1581.2940000000001</v>
      </c>
      <c r="C1271" s="54">
        <v>4.2949065999999996E-3</v>
      </c>
    </row>
    <row r="1272" spans="2:3" x14ac:dyDescent="0.25">
      <c r="B1272" s="53">
        <v>1579.721</v>
      </c>
      <c r="C1272" s="54">
        <v>6.7944575E-3</v>
      </c>
    </row>
    <row r="1273" spans="2:3" x14ac:dyDescent="0.25">
      <c r="B1273" s="53">
        <v>1578.1479999999999</v>
      </c>
      <c r="C1273" s="54">
        <v>5.4543035000000004E-3</v>
      </c>
    </row>
    <row r="1274" spans="2:3" x14ac:dyDescent="0.25">
      <c r="B1274" s="53">
        <v>1576.575</v>
      </c>
      <c r="C1274" s="54">
        <v>3.3723031E-4</v>
      </c>
    </row>
    <row r="1275" spans="2:3" x14ac:dyDescent="0.25">
      <c r="B1275" s="53">
        <v>1575.002</v>
      </c>
      <c r="C1275" s="54">
        <v>3.1649698E-3</v>
      </c>
    </row>
    <row r="1276" spans="2:3" x14ac:dyDescent="0.25">
      <c r="B1276" s="53">
        <v>1573.4290000000001</v>
      </c>
      <c r="C1276" s="54">
        <v>9.1278446000000006E-3</v>
      </c>
    </row>
    <row r="1277" spans="2:3" x14ac:dyDescent="0.25">
      <c r="B1277" s="53">
        <v>1571.857</v>
      </c>
      <c r="C1277" s="54">
        <v>7.8485718000000006E-3</v>
      </c>
    </row>
    <row r="1278" spans="2:3" x14ac:dyDescent="0.25">
      <c r="B1278" s="53">
        <v>1570.2840000000001</v>
      </c>
      <c r="C1278" s="54">
        <v>6.1325230999999996E-3</v>
      </c>
    </row>
    <row r="1279" spans="2:3" x14ac:dyDescent="0.25">
      <c r="B1279" s="53">
        <v>1568.711</v>
      </c>
      <c r="C1279" s="54">
        <v>2.5523382E-3</v>
      </c>
    </row>
    <row r="1280" spans="2:3" x14ac:dyDescent="0.25">
      <c r="B1280" s="53">
        <v>1567.1379999999999</v>
      </c>
      <c r="C1280" s="54">
        <v>6.1243191000000001E-3</v>
      </c>
    </row>
    <row r="1281" spans="2:3" x14ac:dyDescent="0.25">
      <c r="B1281" s="53">
        <v>1565.5650000000001</v>
      </c>
      <c r="C1281" s="54">
        <v>1.0886307E-2</v>
      </c>
    </row>
    <row r="1282" spans="2:3" x14ac:dyDescent="0.25">
      <c r="B1282" s="53">
        <v>1563.992</v>
      </c>
      <c r="C1282" s="54">
        <v>9.7599192999999994E-3</v>
      </c>
    </row>
    <row r="1283" spans="2:3" x14ac:dyDescent="0.25">
      <c r="B1283" s="53">
        <v>1562.4190000000001</v>
      </c>
      <c r="C1283" s="54">
        <v>5.0752211999999996E-3</v>
      </c>
    </row>
    <row r="1284" spans="2:3" x14ac:dyDescent="0.25">
      <c r="B1284" s="53">
        <v>1560.846</v>
      </c>
      <c r="C1284" s="54">
        <v>4.6371618000000002E-3</v>
      </c>
    </row>
    <row r="1285" spans="2:3" x14ac:dyDescent="0.25">
      <c r="B1285" s="53">
        <v>1559.2739999999999</v>
      </c>
      <c r="C1285" s="54">
        <v>1.0129815E-2</v>
      </c>
    </row>
    <row r="1286" spans="2:3" x14ac:dyDescent="0.25">
      <c r="B1286" s="53">
        <v>1557.701</v>
      </c>
      <c r="C1286" s="54">
        <v>1.1549482999999999E-2</v>
      </c>
    </row>
    <row r="1287" spans="2:3" x14ac:dyDescent="0.25">
      <c r="B1287" s="53">
        <v>1556.1279999999999</v>
      </c>
      <c r="C1287" s="54">
        <v>5.8849868999999999E-3</v>
      </c>
    </row>
    <row r="1288" spans="2:3" x14ac:dyDescent="0.25">
      <c r="B1288" s="53">
        <v>1554.5550000000001</v>
      </c>
      <c r="C1288" s="54">
        <v>8.2104576999999998E-3</v>
      </c>
    </row>
    <row r="1289" spans="2:3" x14ac:dyDescent="0.25">
      <c r="B1289" s="53">
        <v>1552.982</v>
      </c>
      <c r="C1289" s="54">
        <v>5.0578550999999996E-3</v>
      </c>
    </row>
    <row r="1290" spans="2:3" x14ac:dyDescent="0.25">
      <c r="B1290" s="53">
        <v>1551.4090000000001</v>
      </c>
      <c r="C1290" s="54">
        <v>8.8278204999999998E-3</v>
      </c>
    </row>
    <row r="1291" spans="2:3" x14ac:dyDescent="0.25">
      <c r="B1291" s="53">
        <v>1549.836</v>
      </c>
      <c r="C1291" s="54">
        <v>6.8899019999999998E-3</v>
      </c>
    </row>
    <row r="1292" spans="2:3" x14ac:dyDescent="0.25">
      <c r="B1292" s="53">
        <v>1548.2629999999999</v>
      </c>
      <c r="C1292" s="54">
        <v>1.0208793000000001E-2</v>
      </c>
    </row>
    <row r="1293" spans="2:3" x14ac:dyDescent="0.25">
      <c r="B1293" s="53">
        <v>1546.691</v>
      </c>
      <c r="C1293" s="54">
        <v>5.5297821999999996E-3</v>
      </c>
    </row>
    <row r="1294" spans="2:3" x14ac:dyDescent="0.25">
      <c r="B1294" s="53">
        <v>1545.1179999999999</v>
      </c>
      <c r="C1294" s="54">
        <v>2.9134992E-3</v>
      </c>
    </row>
    <row r="1295" spans="2:3" x14ac:dyDescent="0.25">
      <c r="B1295" s="53">
        <v>1543.5450000000001</v>
      </c>
      <c r="C1295" s="54">
        <v>7.8361860999999998E-3</v>
      </c>
    </row>
    <row r="1296" spans="2:3" x14ac:dyDescent="0.25">
      <c r="B1296" s="53">
        <v>1541.972</v>
      </c>
      <c r="C1296" s="54">
        <v>8.2703559999999995E-3</v>
      </c>
    </row>
    <row r="1297" spans="2:3" x14ac:dyDescent="0.25">
      <c r="B1297" s="53">
        <v>1540.3989999999999</v>
      </c>
      <c r="C1297" s="54">
        <v>3.8161308999999999E-3</v>
      </c>
    </row>
    <row r="1298" spans="2:3" x14ac:dyDescent="0.25">
      <c r="B1298" s="53">
        <v>1538.826</v>
      </c>
      <c r="C1298" s="54">
        <v>3.6787981000000001E-3</v>
      </c>
    </row>
    <row r="1299" spans="2:3" x14ac:dyDescent="0.25">
      <c r="B1299" s="53">
        <v>1537.2529999999999</v>
      </c>
      <c r="C1299" s="54">
        <v>5.5718484999999996E-3</v>
      </c>
    </row>
    <row r="1300" spans="2:3" x14ac:dyDescent="0.25">
      <c r="B1300" s="53">
        <v>1535.681</v>
      </c>
      <c r="C1300" s="54">
        <v>7.0862985000000002E-3</v>
      </c>
    </row>
    <row r="1301" spans="2:3" x14ac:dyDescent="0.25">
      <c r="B1301" s="53">
        <v>1534.1079999999999</v>
      </c>
      <c r="C1301" s="54">
        <v>-2.6023067000000002E-3</v>
      </c>
    </row>
    <row r="1302" spans="2:3" x14ac:dyDescent="0.25">
      <c r="B1302" s="53">
        <v>1532.5350000000001</v>
      </c>
      <c r="C1302" s="54">
        <v>2.9970888E-3</v>
      </c>
    </row>
    <row r="1303" spans="2:3" x14ac:dyDescent="0.25">
      <c r="B1303" s="53">
        <v>1530.962</v>
      </c>
      <c r="C1303" s="54">
        <v>-1.2465663000000001E-3</v>
      </c>
    </row>
    <row r="1304" spans="2:3" x14ac:dyDescent="0.25">
      <c r="B1304" s="53">
        <v>1529.3889999999999</v>
      </c>
      <c r="C1304" s="54">
        <v>-2.3655135999999999E-4</v>
      </c>
    </row>
    <row r="1305" spans="2:3" x14ac:dyDescent="0.25">
      <c r="B1305" s="53">
        <v>1527.816</v>
      </c>
      <c r="C1305" s="54">
        <v>1.065416E-3</v>
      </c>
    </row>
    <row r="1306" spans="2:3" x14ac:dyDescent="0.25">
      <c r="B1306" s="53">
        <v>1526.2429999999999</v>
      </c>
      <c r="C1306" s="54">
        <v>2.8819777999999998E-3</v>
      </c>
    </row>
    <row r="1307" spans="2:3" x14ac:dyDescent="0.25">
      <c r="B1307" s="53">
        <v>1524.67</v>
      </c>
      <c r="C1307" s="54">
        <v>6.5051431999999998E-3</v>
      </c>
    </row>
    <row r="1308" spans="2:3" x14ac:dyDescent="0.25">
      <c r="B1308" s="53">
        <v>1523.098</v>
      </c>
      <c r="C1308" s="54">
        <v>5.8642725999999996E-3</v>
      </c>
    </row>
    <row r="1309" spans="2:3" x14ac:dyDescent="0.25">
      <c r="B1309" s="53">
        <v>1521.5250000000001</v>
      </c>
      <c r="C1309" s="54">
        <v>2.0300301E-3</v>
      </c>
    </row>
    <row r="1310" spans="2:3" x14ac:dyDescent="0.25">
      <c r="B1310" s="53">
        <v>1519.952</v>
      </c>
      <c r="C1310" s="54">
        <v>3.6936406E-3</v>
      </c>
    </row>
    <row r="1311" spans="2:3" x14ac:dyDescent="0.25">
      <c r="B1311" s="53">
        <v>1518.3789999999999</v>
      </c>
      <c r="C1311" s="54">
        <v>3.8211805000000001E-3</v>
      </c>
    </row>
    <row r="1312" spans="2:3" x14ac:dyDescent="0.25">
      <c r="B1312" s="53">
        <v>1516.806</v>
      </c>
      <c r="C1312" s="54">
        <v>-1.9819854E-3</v>
      </c>
    </row>
    <row r="1313" spans="2:3" x14ac:dyDescent="0.25">
      <c r="B1313" s="53">
        <v>1515.2329999999999</v>
      </c>
      <c r="C1313" s="54">
        <v>1.1243725E-3</v>
      </c>
    </row>
    <row r="1314" spans="2:3" x14ac:dyDescent="0.25">
      <c r="B1314" s="53">
        <v>1513.66</v>
      </c>
      <c r="C1314" s="54">
        <v>6.2307005000000002E-3</v>
      </c>
    </row>
    <row r="1315" spans="2:3" x14ac:dyDescent="0.25">
      <c r="B1315" s="53">
        <v>1512.087</v>
      </c>
      <c r="C1315" s="54">
        <v>7.4870010000000001E-3</v>
      </c>
    </row>
    <row r="1316" spans="2:3" x14ac:dyDescent="0.25">
      <c r="B1316" s="53">
        <v>1510.5150000000001</v>
      </c>
      <c r="C1316" s="54">
        <v>9.7958409E-3</v>
      </c>
    </row>
    <row r="1317" spans="2:3" x14ac:dyDescent="0.25">
      <c r="B1317" s="53">
        <v>1508.942</v>
      </c>
      <c r="C1317" s="54">
        <v>9.4388586000000007E-3</v>
      </c>
    </row>
    <row r="1318" spans="2:3" x14ac:dyDescent="0.25">
      <c r="B1318" s="53">
        <v>1507.3689999999999</v>
      </c>
      <c r="C1318" s="54">
        <v>6.1137548000000002E-3</v>
      </c>
    </row>
    <row r="1319" spans="2:3" x14ac:dyDescent="0.25">
      <c r="B1319" s="53">
        <v>1505.796</v>
      </c>
      <c r="C1319" s="54">
        <v>6.6542783000000001E-3</v>
      </c>
    </row>
    <row r="1320" spans="2:3" x14ac:dyDescent="0.25">
      <c r="B1320" s="53">
        <v>1504.223</v>
      </c>
      <c r="C1320" s="54">
        <v>1.1302125E-2</v>
      </c>
    </row>
    <row r="1321" spans="2:3" x14ac:dyDescent="0.25">
      <c r="B1321" s="53">
        <v>1502.65</v>
      </c>
      <c r="C1321" s="54">
        <v>1.0418363999999999E-2</v>
      </c>
    </row>
    <row r="1322" spans="2:3" x14ac:dyDescent="0.25">
      <c r="B1322" s="53">
        <v>1501.077</v>
      </c>
      <c r="C1322" s="54">
        <v>1.0712391E-2</v>
      </c>
    </row>
    <row r="1323" spans="2:3" x14ac:dyDescent="0.25">
      <c r="B1323" s="53">
        <v>1499.5039999999999</v>
      </c>
      <c r="C1323" s="54">
        <v>1.4054086E-2</v>
      </c>
    </row>
    <row r="1324" spans="2:3" x14ac:dyDescent="0.25">
      <c r="B1324" s="53">
        <v>1497.932</v>
      </c>
      <c r="C1324" s="54">
        <v>1.2395135999999999E-2</v>
      </c>
    </row>
    <row r="1325" spans="2:3" x14ac:dyDescent="0.25">
      <c r="B1325" s="53">
        <v>1496.3589999999999</v>
      </c>
      <c r="C1325" s="54">
        <v>1.8416519999999999E-2</v>
      </c>
    </row>
    <row r="1326" spans="2:3" x14ac:dyDescent="0.25">
      <c r="B1326" s="53">
        <v>1494.7860000000001</v>
      </c>
      <c r="C1326" s="54">
        <v>2.1501830999999999E-2</v>
      </c>
    </row>
    <row r="1327" spans="2:3" x14ac:dyDescent="0.25">
      <c r="B1327" s="53">
        <v>1493.213</v>
      </c>
      <c r="C1327" s="54">
        <v>2.6673138999999998E-2</v>
      </c>
    </row>
    <row r="1328" spans="2:3" x14ac:dyDescent="0.25">
      <c r="B1328" s="53">
        <v>1491.64</v>
      </c>
      <c r="C1328" s="54">
        <v>3.0062523000000001E-2</v>
      </c>
    </row>
    <row r="1329" spans="2:3" x14ac:dyDescent="0.25">
      <c r="B1329" s="53">
        <v>1490.067</v>
      </c>
      <c r="C1329" s="54">
        <v>3.3756924000000001E-2</v>
      </c>
    </row>
    <row r="1330" spans="2:3" x14ac:dyDescent="0.25">
      <c r="B1330" s="53">
        <v>1488.4939999999999</v>
      </c>
      <c r="C1330" s="54">
        <v>4.0403179999999997E-2</v>
      </c>
    </row>
    <row r="1331" spans="2:3" x14ac:dyDescent="0.25">
      <c r="B1331" s="53">
        <v>1486.921</v>
      </c>
      <c r="C1331" s="54">
        <v>4.8053317999999998E-2</v>
      </c>
    </row>
    <row r="1332" spans="2:3" x14ac:dyDescent="0.25">
      <c r="B1332" s="53">
        <v>1485.3489999999999</v>
      </c>
      <c r="C1332" s="54">
        <v>6.1380094000000003E-2</v>
      </c>
    </row>
    <row r="1333" spans="2:3" x14ac:dyDescent="0.25">
      <c r="B1333" s="53">
        <v>1483.7760000000001</v>
      </c>
      <c r="C1333" s="54">
        <v>6.9986587000000003E-2</v>
      </c>
    </row>
    <row r="1334" spans="2:3" x14ac:dyDescent="0.25">
      <c r="B1334" s="53">
        <v>1482.203</v>
      </c>
      <c r="C1334" s="54">
        <v>7.2960179E-2</v>
      </c>
    </row>
    <row r="1335" spans="2:3" x14ac:dyDescent="0.25">
      <c r="B1335" s="53">
        <v>1480.63</v>
      </c>
      <c r="C1335" s="54">
        <v>7.9385532999999994E-2</v>
      </c>
    </row>
    <row r="1336" spans="2:3" x14ac:dyDescent="0.25">
      <c r="B1336" s="53">
        <v>1479.057</v>
      </c>
      <c r="C1336" s="54">
        <v>7.9771109000000007E-2</v>
      </c>
    </row>
    <row r="1337" spans="2:3" x14ac:dyDescent="0.25">
      <c r="B1337" s="53">
        <v>1477.4839999999999</v>
      </c>
      <c r="C1337" s="54">
        <v>8.0053437000000005E-2</v>
      </c>
    </row>
    <row r="1338" spans="2:3" x14ac:dyDescent="0.25">
      <c r="B1338" s="53">
        <v>1475.9110000000001</v>
      </c>
      <c r="C1338" s="54">
        <v>7.5666028999999996E-2</v>
      </c>
    </row>
    <row r="1339" spans="2:3" x14ac:dyDescent="0.25">
      <c r="B1339" s="53">
        <v>1474.338</v>
      </c>
      <c r="C1339" s="54">
        <v>6.8218510999999996E-2</v>
      </c>
    </row>
    <row r="1340" spans="2:3" x14ac:dyDescent="0.25">
      <c r="B1340" s="53">
        <v>1472.7660000000001</v>
      </c>
      <c r="C1340" s="54">
        <v>6.8560224000000003E-2</v>
      </c>
    </row>
    <row r="1341" spans="2:3" x14ac:dyDescent="0.25">
      <c r="B1341" s="53">
        <v>1471.193</v>
      </c>
      <c r="C1341" s="54">
        <v>7.6477484999999998E-2</v>
      </c>
    </row>
    <row r="1342" spans="2:3" x14ac:dyDescent="0.25">
      <c r="B1342" s="53">
        <v>1469.62</v>
      </c>
      <c r="C1342" s="54">
        <v>8.0166899E-2</v>
      </c>
    </row>
    <row r="1343" spans="2:3" x14ac:dyDescent="0.25">
      <c r="B1343" s="53">
        <v>1468.047</v>
      </c>
      <c r="C1343" s="54">
        <v>8.4902917999999994E-2</v>
      </c>
    </row>
    <row r="1344" spans="2:3" x14ac:dyDescent="0.25">
      <c r="B1344" s="53">
        <v>1466.4739999999999</v>
      </c>
      <c r="C1344" s="54">
        <v>9.7382122000000002E-2</v>
      </c>
    </row>
    <row r="1345" spans="2:3" x14ac:dyDescent="0.25">
      <c r="B1345" s="53">
        <v>1464.9010000000001</v>
      </c>
      <c r="C1345" s="54">
        <v>9.8372575000000004E-2</v>
      </c>
    </row>
    <row r="1346" spans="2:3" x14ac:dyDescent="0.25">
      <c r="B1346" s="53">
        <v>1463.328</v>
      </c>
      <c r="C1346" s="54">
        <v>0.12649329000000001</v>
      </c>
    </row>
    <row r="1347" spans="2:3" x14ac:dyDescent="0.25">
      <c r="B1347" s="53">
        <v>1461.7550000000001</v>
      </c>
      <c r="C1347" s="54">
        <v>0.1307796</v>
      </c>
    </row>
    <row r="1348" spans="2:3" x14ac:dyDescent="0.25">
      <c r="B1348" s="53">
        <v>1460.183</v>
      </c>
      <c r="C1348" s="54">
        <v>0.13760840999999999</v>
      </c>
    </row>
    <row r="1349" spans="2:3" x14ac:dyDescent="0.25">
      <c r="B1349" s="53">
        <v>1458.61</v>
      </c>
      <c r="C1349" s="54">
        <v>0.14610249</v>
      </c>
    </row>
    <row r="1350" spans="2:3" x14ac:dyDescent="0.25">
      <c r="B1350" s="53">
        <v>1457.037</v>
      </c>
      <c r="C1350" s="54">
        <v>0.15384867999999999</v>
      </c>
    </row>
    <row r="1351" spans="2:3" x14ac:dyDescent="0.25">
      <c r="B1351" s="53">
        <v>1455.4639999999999</v>
      </c>
      <c r="C1351" s="54">
        <v>0.16260485999999999</v>
      </c>
    </row>
    <row r="1352" spans="2:3" x14ac:dyDescent="0.25">
      <c r="B1352" s="53">
        <v>1453.8910000000001</v>
      </c>
      <c r="C1352" s="54">
        <v>0.1678925</v>
      </c>
    </row>
    <row r="1353" spans="2:3" x14ac:dyDescent="0.25">
      <c r="B1353" s="53">
        <v>1452.318</v>
      </c>
      <c r="C1353" s="54">
        <v>0.16905965000000001</v>
      </c>
    </row>
    <row r="1354" spans="2:3" x14ac:dyDescent="0.25">
      <c r="B1354" s="53">
        <v>1450.7449999999999</v>
      </c>
      <c r="C1354" s="54">
        <v>0.19524754</v>
      </c>
    </row>
    <row r="1355" spans="2:3" x14ac:dyDescent="0.25">
      <c r="B1355" s="53">
        <v>1449.172</v>
      </c>
      <c r="C1355" s="54">
        <v>0.20746761</v>
      </c>
    </row>
    <row r="1356" spans="2:3" x14ac:dyDescent="0.25">
      <c r="B1356" s="53">
        <v>1447.6</v>
      </c>
      <c r="C1356" s="54">
        <v>0.23347935</v>
      </c>
    </row>
    <row r="1357" spans="2:3" x14ac:dyDescent="0.25">
      <c r="B1357" s="53">
        <v>1446.027</v>
      </c>
      <c r="C1357" s="54">
        <v>0.24798983999999999</v>
      </c>
    </row>
    <row r="1358" spans="2:3" x14ac:dyDescent="0.25">
      <c r="B1358" s="53">
        <v>1444.454</v>
      </c>
      <c r="C1358" s="54">
        <v>0.24583147999999999</v>
      </c>
    </row>
    <row r="1359" spans="2:3" x14ac:dyDescent="0.25">
      <c r="B1359" s="53">
        <v>1442.8810000000001</v>
      </c>
      <c r="C1359" s="54">
        <v>0.24901190000000001</v>
      </c>
    </row>
    <row r="1360" spans="2:3" x14ac:dyDescent="0.25">
      <c r="B1360" s="53">
        <v>1441.308</v>
      </c>
      <c r="C1360" s="54">
        <v>0.24493234</v>
      </c>
    </row>
    <row r="1361" spans="2:3" x14ac:dyDescent="0.25">
      <c r="B1361" s="53">
        <v>1439.7349999999999</v>
      </c>
      <c r="C1361" s="54">
        <v>0.23032115</v>
      </c>
    </row>
    <row r="1362" spans="2:3" x14ac:dyDescent="0.25">
      <c r="B1362" s="53">
        <v>1438.162</v>
      </c>
      <c r="C1362" s="54">
        <v>0.21636621</v>
      </c>
    </row>
    <row r="1363" spans="2:3" x14ac:dyDescent="0.25">
      <c r="B1363" s="53">
        <v>1436.5889999999999</v>
      </c>
      <c r="C1363" s="54">
        <v>0.20290859999999999</v>
      </c>
    </row>
    <row r="1364" spans="2:3" x14ac:dyDescent="0.25">
      <c r="B1364" s="53">
        <v>1435.0170000000001</v>
      </c>
      <c r="C1364" s="54">
        <v>0.17719124</v>
      </c>
    </row>
    <row r="1365" spans="2:3" x14ac:dyDescent="0.25">
      <c r="B1365" s="53">
        <v>1433.444</v>
      </c>
      <c r="C1365" s="54">
        <v>0.15009338</v>
      </c>
    </row>
    <row r="1366" spans="2:3" x14ac:dyDescent="0.25">
      <c r="B1366" s="53">
        <v>1431.8710000000001</v>
      </c>
      <c r="C1366" s="54">
        <v>0.12276067</v>
      </c>
    </row>
    <row r="1367" spans="2:3" x14ac:dyDescent="0.25">
      <c r="B1367" s="53">
        <v>1430.298</v>
      </c>
      <c r="C1367" s="54">
        <v>0.10985177</v>
      </c>
    </row>
    <row r="1368" spans="2:3" x14ac:dyDescent="0.25">
      <c r="B1368" s="53">
        <v>1428.7249999999999</v>
      </c>
      <c r="C1368" s="54">
        <v>0.10118530000000001</v>
      </c>
    </row>
    <row r="1369" spans="2:3" x14ac:dyDescent="0.25">
      <c r="B1369" s="53">
        <v>1427.152</v>
      </c>
      <c r="C1369" s="54">
        <v>8.4302442000000005E-2</v>
      </c>
    </row>
    <row r="1370" spans="2:3" x14ac:dyDescent="0.25">
      <c r="B1370" s="53">
        <v>1425.579</v>
      </c>
      <c r="C1370" s="54">
        <v>6.6206654000000004E-2</v>
      </c>
    </row>
    <row r="1371" spans="2:3" x14ac:dyDescent="0.25">
      <c r="B1371" s="53">
        <v>1424.0070000000001</v>
      </c>
      <c r="C1371" s="54">
        <v>5.4264591000000001E-2</v>
      </c>
    </row>
    <row r="1372" spans="2:3" x14ac:dyDescent="0.25">
      <c r="B1372" s="53">
        <v>1422.434</v>
      </c>
      <c r="C1372" s="54">
        <v>4.8228515999999999E-2</v>
      </c>
    </row>
    <row r="1373" spans="2:3" x14ac:dyDescent="0.25">
      <c r="B1373" s="53">
        <v>1420.8610000000001</v>
      </c>
      <c r="C1373" s="54">
        <v>4.1632058999999999E-2</v>
      </c>
    </row>
    <row r="1374" spans="2:3" x14ac:dyDescent="0.25">
      <c r="B1374" s="53">
        <v>1419.288</v>
      </c>
      <c r="C1374" s="54">
        <v>2.9775353000000001E-2</v>
      </c>
    </row>
    <row r="1375" spans="2:3" x14ac:dyDescent="0.25">
      <c r="B1375" s="53">
        <v>1417.7149999999999</v>
      </c>
      <c r="C1375" s="54">
        <v>2.9407348999999999E-2</v>
      </c>
    </row>
    <row r="1376" spans="2:3" x14ac:dyDescent="0.25">
      <c r="B1376" s="53">
        <v>1416.1420000000001</v>
      </c>
      <c r="C1376" s="54">
        <v>2.2228801999999999E-2</v>
      </c>
    </row>
    <row r="1377" spans="2:3" x14ac:dyDescent="0.25">
      <c r="B1377" s="53">
        <v>1414.569</v>
      </c>
      <c r="C1377" s="54">
        <v>1.5783913E-2</v>
      </c>
    </row>
    <row r="1378" spans="2:3" x14ac:dyDescent="0.25">
      <c r="B1378" s="53">
        <v>1412.9960000000001</v>
      </c>
      <c r="C1378" s="54">
        <v>1.2618331E-2</v>
      </c>
    </row>
    <row r="1379" spans="2:3" x14ac:dyDescent="0.25">
      <c r="B1379" s="53">
        <v>1411.424</v>
      </c>
      <c r="C1379" s="54">
        <v>6.0117525999999998E-3</v>
      </c>
    </row>
    <row r="1380" spans="2:3" x14ac:dyDescent="0.25">
      <c r="B1380" s="53">
        <v>1409.8510000000001</v>
      </c>
      <c r="C1380" s="54">
        <v>6.5384670999999997E-3</v>
      </c>
    </row>
    <row r="1381" spans="2:3" x14ac:dyDescent="0.25">
      <c r="B1381" s="53">
        <v>1408.278</v>
      </c>
      <c r="C1381" s="54">
        <v>6.8865882E-3</v>
      </c>
    </row>
    <row r="1382" spans="2:3" x14ac:dyDescent="0.25">
      <c r="B1382" s="53">
        <v>1406.7049999999999</v>
      </c>
      <c r="C1382" s="54">
        <v>6.4496477E-4</v>
      </c>
    </row>
    <row r="1383" spans="2:3" x14ac:dyDescent="0.25">
      <c r="B1383" s="53">
        <v>1405.1320000000001</v>
      </c>
      <c r="C1383" s="54">
        <v>-1.4560945E-3</v>
      </c>
    </row>
    <row r="1384" spans="2:3" x14ac:dyDescent="0.25">
      <c r="B1384" s="53">
        <v>1403.559</v>
      </c>
      <c r="C1384" s="54">
        <v>5.5325365E-3</v>
      </c>
    </row>
    <row r="1385" spans="2:3" x14ac:dyDescent="0.25">
      <c r="B1385" s="53">
        <v>1401.9860000000001</v>
      </c>
      <c r="C1385" s="54">
        <v>1.1948776E-3</v>
      </c>
    </row>
    <row r="1386" spans="2:3" x14ac:dyDescent="0.25">
      <c r="B1386" s="53">
        <v>1400.413</v>
      </c>
      <c r="C1386" s="54">
        <v>1.219493E-2</v>
      </c>
    </row>
    <row r="1387" spans="2:3" x14ac:dyDescent="0.25">
      <c r="B1387" s="53">
        <v>1398.8409999999999</v>
      </c>
      <c r="C1387" s="54">
        <v>9.8275194E-3</v>
      </c>
    </row>
    <row r="1388" spans="2:3" x14ac:dyDescent="0.25">
      <c r="B1388" s="53">
        <v>1397.268</v>
      </c>
      <c r="C1388" s="54">
        <v>1.0664923E-2</v>
      </c>
    </row>
    <row r="1389" spans="2:3" x14ac:dyDescent="0.25">
      <c r="B1389" s="53">
        <v>1395.6949999999999</v>
      </c>
      <c r="C1389" s="54">
        <v>2.2959625000000001E-2</v>
      </c>
    </row>
    <row r="1390" spans="2:3" x14ac:dyDescent="0.25">
      <c r="B1390" s="53">
        <v>1394.1220000000001</v>
      </c>
      <c r="C1390" s="54">
        <v>2.8971473000000001E-2</v>
      </c>
    </row>
    <row r="1391" spans="2:3" x14ac:dyDescent="0.25">
      <c r="B1391" s="53">
        <v>1392.549</v>
      </c>
      <c r="C1391" s="54">
        <v>2.9505554999999999E-2</v>
      </c>
    </row>
    <row r="1392" spans="2:3" x14ac:dyDescent="0.25">
      <c r="B1392" s="53">
        <v>1390.9760000000001</v>
      </c>
      <c r="C1392" s="54">
        <v>3.3987554000000003E-2</v>
      </c>
    </row>
    <row r="1393" spans="2:3" x14ac:dyDescent="0.25">
      <c r="B1393" s="53">
        <v>1389.403</v>
      </c>
      <c r="C1393" s="54">
        <v>4.0086720999999999E-2</v>
      </c>
    </row>
    <row r="1394" spans="2:3" x14ac:dyDescent="0.25">
      <c r="B1394" s="53">
        <v>1387.83</v>
      </c>
      <c r="C1394" s="54">
        <v>4.5018570000000001E-2</v>
      </c>
    </row>
    <row r="1395" spans="2:3" x14ac:dyDescent="0.25">
      <c r="B1395" s="53">
        <v>1386.258</v>
      </c>
      <c r="C1395" s="54">
        <v>4.5779776000000001E-2</v>
      </c>
    </row>
    <row r="1396" spans="2:3" x14ac:dyDescent="0.25">
      <c r="B1396" s="53">
        <v>1384.6849999999999</v>
      </c>
      <c r="C1396" s="54">
        <v>4.6144300999999999E-2</v>
      </c>
    </row>
    <row r="1397" spans="2:3" x14ac:dyDescent="0.25">
      <c r="B1397" s="53">
        <v>1383.1120000000001</v>
      </c>
      <c r="C1397" s="54">
        <v>4.4768075999999997E-2</v>
      </c>
    </row>
    <row r="1398" spans="2:3" x14ac:dyDescent="0.25">
      <c r="B1398" s="53">
        <v>1381.539</v>
      </c>
      <c r="C1398" s="54">
        <v>4.2562411000000001E-2</v>
      </c>
    </row>
    <row r="1399" spans="2:3" x14ac:dyDescent="0.25">
      <c r="B1399" s="53">
        <v>1379.9659999999999</v>
      </c>
      <c r="C1399" s="54">
        <v>4.5802163999999999E-2</v>
      </c>
    </row>
    <row r="1400" spans="2:3" x14ac:dyDescent="0.25">
      <c r="B1400" s="53">
        <v>1378.393</v>
      </c>
      <c r="C1400" s="54">
        <v>4.4091842999999999E-2</v>
      </c>
    </row>
    <row r="1401" spans="2:3" x14ac:dyDescent="0.25">
      <c r="B1401" s="53">
        <v>1376.82</v>
      </c>
      <c r="C1401" s="54">
        <v>3.5725647999999999E-2</v>
      </c>
    </row>
    <row r="1402" spans="2:3" x14ac:dyDescent="0.25">
      <c r="B1402" s="53">
        <v>1375.2470000000001</v>
      </c>
      <c r="C1402" s="54">
        <v>3.1029467000000002E-2</v>
      </c>
    </row>
    <row r="1403" spans="2:3" x14ac:dyDescent="0.25">
      <c r="B1403" s="53">
        <v>1373.675</v>
      </c>
      <c r="C1403" s="54">
        <v>3.3607471999999999E-2</v>
      </c>
    </row>
    <row r="1404" spans="2:3" x14ac:dyDescent="0.25">
      <c r="B1404" s="53">
        <v>1372.1020000000001</v>
      </c>
      <c r="C1404" s="54">
        <v>3.5197843999999999E-2</v>
      </c>
    </row>
    <row r="1405" spans="2:3" x14ac:dyDescent="0.25">
      <c r="B1405" s="53">
        <v>1370.529</v>
      </c>
      <c r="C1405" s="54">
        <v>3.1615470999999999E-2</v>
      </c>
    </row>
    <row r="1406" spans="2:3" x14ac:dyDescent="0.25">
      <c r="B1406" s="53">
        <v>1368.9559999999999</v>
      </c>
      <c r="C1406" s="54">
        <v>2.9917415999999999E-2</v>
      </c>
    </row>
    <row r="1407" spans="2:3" x14ac:dyDescent="0.25">
      <c r="B1407" s="53">
        <v>1367.383</v>
      </c>
      <c r="C1407" s="54">
        <v>3.0928747999999999E-2</v>
      </c>
    </row>
    <row r="1408" spans="2:3" x14ac:dyDescent="0.25">
      <c r="B1408" s="53">
        <v>1365.81</v>
      </c>
      <c r="C1408" s="54">
        <v>2.6600556000000001E-2</v>
      </c>
    </row>
    <row r="1409" spans="2:3" x14ac:dyDescent="0.25">
      <c r="B1409" s="53">
        <v>1364.2370000000001</v>
      </c>
      <c r="C1409" s="54">
        <v>2.3156854000000001E-2</v>
      </c>
    </row>
    <row r="1410" spans="2:3" x14ac:dyDescent="0.25">
      <c r="B1410" s="53">
        <v>1362.664</v>
      </c>
      <c r="C1410" s="54">
        <v>2.1206135000000001E-2</v>
      </c>
    </row>
    <row r="1411" spans="2:3" x14ac:dyDescent="0.25">
      <c r="B1411" s="53">
        <v>1361.0920000000001</v>
      </c>
      <c r="C1411" s="54">
        <v>1.8847484000000001E-2</v>
      </c>
    </row>
    <row r="1412" spans="2:3" x14ac:dyDescent="0.25">
      <c r="B1412" s="53">
        <v>1359.519</v>
      </c>
      <c r="C1412" s="54">
        <v>1.8917218E-2</v>
      </c>
    </row>
    <row r="1413" spans="2:3" x14ac:dyDescent="0.25">
      <c r="B1413" s="53">
        <v>1357.9459999999999</v>
      </c>
      <c r="C1413" s="54">
        <v>2.3697251999999999E-2</v>
      </c>
    </row>
    <row r="1414" spans="2:3" x14ac:dyDescent="0.25">
      <c r="B1414" s="53">
        <v>1356.373</v>
      </c>
      <c r="C1414" s="54">
        <v>2.3278549999999999E-2</v>
      </c>
    </row>
    <row r="1415" spans="2:3" x14ac:dyDescent="0.25">
      <c r="B1415" s="53">
        <v>1354.8</v>
      </c>
      <c r="C1415" s="54">
        <v>1.8574066E-2</v>
      </c>
    </row>
    <row r="1416" spans="2:3" x14ac:dyDescent="0.25">
      <c r="B1416" s="53">
        <v>1353.2270000000001</v>
      </c>
      <c r="C1416" s="54">
        <v>1.5547422999999999E-2</v>
      </c>
    </row>
    <row r="1417" spans="2:3" x14ac:dyDescent="0.25">
      <c r="B1417" s="53">
        <v>1351.654</v>
      </c>
      <c r="C1417" s="54">
        <v>2.0466683999999999E-2</v>
      </c>
    </row>
    <row r="1418" spans="2:3" x14ac:dyDescent="0.25">
      <c r="B1418" s="53">
        <v>1350.0809999999999</v>
      </c>
      <c r="C1418" s="54">
        <v>2.5393810999999999E-2</v>
      </c>
    </row>
    <row r="1419" spans="2:3" x14ac:dyDescent="0.25">
      <c r="B1419" s="53">
        <v>1348.509</v>
      </c>
      <c r="C1419" s="54">
        <v>2.7689557E-2</v>
      </c>
    </row>
    <row r="1420" spans="2:3" x14ac:dyDescent="0.25">
      <c r="B1420" s="53">
        <v>1346.9359999999999</v>
      </c>
      <c r="C1420" s="54">
        <v>2.9904331999999999E-2</v>
      </c>
    </row>
    <row r="1421" spans="2:3" x14ac:dyDescent="0.25">
      <c r="B1421" s="53">
        <v>1345.3630000000001</v>
      </c>
      <c r="C1421" s="54">
        <v>3.3161772999999999E-2</v>
      </c>
    </row>
    <row r="1422" spans="2:3" x14ac:dyDescent="0.25">
      <c r="B1422" s="53">
        <v>1343.79</v>
      </c>
      <c r="C1422" s="54">
        <v>3.4531764E-2</v>
      </c>
    </row>
    <row r="1423" spans="2:3" x14ac:dyDescent="0.25">
      <c r="B1423" s="53">
        <v>1342.2170000000001</v>
      </c>
      <c r="C1423" s="54">
        <v>3.4935189999999998E-2</v>
      </c>
    </row>
    <row r="1424" spans="2:3" x14ac:dyDescent="0.25">
      <c r="B1424" s="53">
        <v>1340.644</v>
      </c>
      <c r="C1424" s="54">
        <v>3.7263244000000001E-2</v>
      </c>
    </row>
    <row r="1425" spans="2:3" x14ac:dyDescent="0.25">
      <c r="B1425" s="53">
        <v>1339.0709999999999</v>
      </c>
      <c r="C1425" s="54">
        <v>3.6409599000000001E-2</v>
      </c>
    </row>
    <row r="1426" spans="2:3" x14ac:dyDescent="0.25">
      <c r="B1426" s="53">
        <v>1337.498</v>
      </c>
      <c r="C1426" s="54">
        <v>3.4300450000000003E-2</v>
      </c>
    </row>
    <row r="1427" spans="2:3" x14ac:dyDescent="0.25">
      <c r="B1427" s="53">
        <v>1335.9259999999999</v>
      </c>
      <c r="C1427" s="54">
        <v>3.1409442000000003E-2</v>
      </c>
    </row>
    <row r="1428" spans="2:3" x14ac:dyDescent="0.25">
      <c r="B1428" s="53">
        <v>1334.3530000000001</v>
      </c>
      <c r="C1428" s="54">
        <v>2.8872915999999998E-2</v>
      </c>
    </row>
    <row r="1429" spans="2:3" x14ac:dyDescent="0.25">
      <c r="B1429" s="53">
        <v>1332.78</v>
      </c>
      <c r="C1429" s="54">
        <v>3.1500930000000003E-2</v>
      </c>
    </row>
    <row r="1430" spans="2:3" x14ac:dyDescent="0.25">
      <c r="B1430" s="53">
        <v>1331.2070000000001</v>
      </c>
      <c r="C1430" s="54">
        <v>3.5674877000000001E-2</v>
      </c>
    </row>
    <row r="1431" spans="2:3" x14ac:dyDescent="0.25">
      <c r="B1431" s="53">
        <v>1329.634</v>
      </c>
      <c r="C1431" s="54">
        <v>2.7579118999999999E-2</v>
      </c>
    </row>
    <row r="1432" spans="2:3" x14ac:dyDescent="0.25">
      <c r="B1432" s="53">
        <v>1328.0609999999999</v>
      </c>
      <c r="C1432" s="54">
        <v>2.4774915000000002E-2</v>
      </c>
    </row>
    <row r="1433" spans="2:3" x14ac:dyDescent="0.25">
      <c r="B1433" s="53">
        <v>1326.4880000000001</v>
      </c>
      <c r="C1433" s="54">
        <v>3.1384592000000003E-2</v>
      </c>
    </row>
    <row r="1434" spans="2:3" x14ac:dyDescent="0.25">
      <c r="B1434" s="53">
        <v>1324.915</v>
      </c>
      <c r="C1434" s="54">
        <v>3.3364856999999998E-2</v>
      </c>
    </row>
    <row r="1435" spans="2:3" x14ac:dyDescent="0.25">
      <c r="B1435" s="53">
        <v>1323.3430000000001</v>
      </c>
      <c r="C1435" s="54">
        <v>3.3055466999999998E-2</v>
      </c>
    </row>
    <row r="1436" spans="2:3" x14ac:dyDescent="0.25">
      <c r="B1436" s="53">
        <v>1321.77</v>
      </c>
      <c r="C1436" s="54">
        <v>3.8702423999999999E-2</v>
      </c>
    </row>
    <row r="1437" spans="2:3" x14ac:dyDescent="0.25">
      <c r="B1437" s="53">
        <v>1320.1969999999999</v>
      </c>
      <c r="C1437" s="54">
        <v>4.4096722999999997E-2</v>
      </c>
    </row>
    <row r="1438" spans="2:3" x14ac:dyDescent="0.25">
      <c r="B1438" s="53">
        <v>1318.624</v>
      </c>
      <c r="C1438" s="54">
        <v>4.8319480999999997E-2</v>
      </c>
    </row>
    <row r="1439" spans="2:3" x14ac:dyDescent="0.25">
      <c r="B1439" s="53">
        <v>1317.0509999999999</v>
      </c>
      <c r="C1439" s="54">
        <v>5.4637439000000003E-2</v>
      </c>
    </row>
    <row r="1440" spans="2:3" x14ac:dyDescent="0.25">
      <c r="B1440" s="53">
        <v>1315.4780000000001</v>
      </c>
      <c r="C1440" s="54">
        <v>5.863471E-2</v>
      </c>
    </row>
    <row r="1441" spans="2:3" x14ac:dyDescent="0.25">
      <c r="B1441" s="53">
        <v>1313.905</v>
      </c>
      <c r="C1441" s="54">
        <v>5.9395772999999999E-2</v>
      </c>
    </row>
    <row r="1442" spans="2:3" x14ac:dyDescent="0.25">
      <c r="B1442" s="53">
        <v>1312.3330000000001</v>
      </c>
      <c r="C1442" s="54">
        <v>7.3814487999999998E-2</v>
      </c>
    </row>
    <row r="1443" spans="2:3" x14ac:dyDescent="0.25">
      <c r="B1443" s="53">
        <v>1310.76</v>
      </c>
      <c r="C1443" s="54">
        <v>8.9562392000000005E-2</v>
      </c>
    </row>
    <row r="1444" spans="2:3" x14ac:dyDescent="0.25">
      <c r="B1444" s="53">
        <v>1309.1869999999999</v>
      </c>
      <c r="C1444" s="54">
        <v>9.5583525000000003E-2</v>
      </c>
    </row>
    <row r="1445" spans="2:3" x14ac:dyDescent="0.25">
      <c r="B1445" s="53">
        <v>1307.614</v>
      </c>
      <c r="C1445" s="54">
        <v>0.10675111</v>
      </c>
    </row>
    <row r="1446" spans="2:3" x14ac:dyDescent="0.25">
      <c r="B1446" s="53">
        <v>1306.0409999999999</v>
      </c>
      <c r="C1446" s="54">
        <v>0.12148705999999999</v>
      </c>
    </row>
    <row r="1447" spans="2:3" x14ac:dyDescent="0.25">
      <c r="B1447" s="53">
        <v>1304.4680000000001</v>
      </c>
      <c r="C1447" s="54">
        <v>0.13668237999999999</v>
      </c>
    </row>
    <row r="1448" spans="2:3" x14ac:dyDescent="0.25">
      <c r="B1448" s="53">
        <v>1302.895</v>
      </c>
      <c r="C1448" s="54">
        <v>0.15165920999999999</v>
      </c>
    </row>
    <row r="1449" spans="2:3" x14ac:dyDescent="0.25">
      <c r="B1449" s="53">
        <v>1301.3219999999999</v>
      </c>
      <c r="C1449" s="54">
        <v>0.16144460999999999</v>
      </c>
    </row>
    <row r="1450" spans="2:3" x14ac:dyDescent="0.25">
      <c r="B1450" s="53">
        <v>1299.75</v>
      </c>
      <c r="C1450" s="54">
        <v>0.17694723000000001</v>
      </c>
    </row>
    <row r="1451" spans="2:3" x14ac:dyDescent="0.25">
      <c r="B1451" s="53">
        <v>1298.1769999999999</v>
      </c>
      <c r="C1451" s="54">
        <v>0.17924894999999999</v>
      </c>
    </row>
    <row r="1452" spans="2:3" x14ac:dyDescent="0.25">
      <c r="B1452" s="53">
        <v>1296.604</v>
      </c>
      <c r="C1452" s="54">
        <v>0.18087191</v>
      </c>
    </row>
    <row r="1453" spans="2:3" x14ac:dyDescent="0.25">
      <c r="B1453" s="53">
        <v>1295.0309999999999</v>
      </c>
      <c r="C1453" s="54">
        <v>0.15396243000000001</v>
      </c>
    </row>
    <row r="1454" spans="2:3" x14ac:dyDescent="0.25">
      <c r="B1454" s="53">
        <v>1293.4580000000001</v>
      </c>
      <c r="C1454" s="54">
        <v>0.12047876</v>
      </c>
    </row>
    <row r="1455" spans="2:3" x14ac:dyDescent="0.25">
      <c r="B1455" s="53">
        <v>1291.885</v>
      </c>
      <c r="C1455" s="54">
        <v>9.5232576999999999E-2</v>
      </c>
    </row>
    <row r="1456" spans="2:3" x14ac:dyDescent="0.25">
      <c r="B1456" s="53">
        <v>1290.3119999999999</v>
      </c>
      <c r="C1456" s="54">
        <v>8.2213166000000004E-2</v>
      </c>
    </row>
    <row r="1457" spans="2:3" x14ac:dyDescent="0.25">
      <c r="B1457" s="53">
        <v>1288.739</v>
      </c>
      <c r="C1457" s="54">
        <v>7.6853719000000001E-2</v>
      </c>
    </row>
    <row r="1458" spans="2:3" x14ac:dyDescent="0.25">
      <c r="B1458" s="53">
        <v>1287.1669999999999</v>
      </c>
      <c r="C1458" s="54">
        <v>6.2728328999999999E-2</v>
      </c>
    </row>
    <row r="1459" spans="2:3" x14ac:dyDescent="0.25">
      <c r="B1459" s="53">
        <v>1285.5940000000001</v>
      </c>
      <c r="C1459" s="54">
        <v>5.1829755999999998E-2</v>
      </c>
    </row>
    <row r="1460" spans="2:3" x14ac:dyDescent="0.25">
      <c r="B1460" s="53">
        <v>1284.021</v>
      </c>
      <c r="C1460" s="54">
        <v>4.8806571E-2</v>
      </c>
    </row>
    <row r="1461" spans="2:3" x14ac:dyDescent="0.25">
      <c r="B1461" s="53">
        <v>1282.4480000000001</v>
      </c>
      <c r="C1461" s="54">
        <v>4.3146437000000003E-2</v>
      </c>
    </row>
    <row r="1462" spans="2:3" x14ac:dyDescent="0.25">
      <c r="B1462" s="53">
        <v>1280.875</v>
      </c>
      <c r="C1462" s="54">
        <v>4.2634848000000003E-2</v>
      </c>
    </row>
    <row r="1463" spans="2:3" x14ac:dyDescent="0.25">
      <c r="B1463" s="53">
        <v>1279.3019999999999</v>
      </c>
      <c r="C1463" s="54">
        <v>4.2775918000000003E-2</v>
      </c>
    </row>
    <row r="1464" spans="2:3" x14ac:dyDescent="0.25">
      <c r="B1464" s="53">
        <v>1277.729</v>
      </c>
      <c r="C1464" s="54">
        <v>3.7832900000000003E-2</v>
      </c>
    </row>
    <row r="1465" spans="2:3" x14ac:dyDescent="0.25">
      <c r="B1465" s="53">
        <v>1276.1559999999999</v>
      </c>
      <c r="C1465" s="54">
        <v>3.2507750000000002E-2</v>
      </c>
    </row>
    <row r="1466" spans="2:3" x14ac:dyDescent="0.25">
      <c r="B1466" s="53">
        <v>1274.5840000000001</v>
      </c>
      <c r="C1466" s="54">
        <v>3.6460312000000002E-2</v>
      </c>
    </row>
    <row r="1467" spans="2:3" x14ac:dyDescent="0.25">
      <c r="B1467" s="53">
        <v>1273.011</v>
      </c>
      <c r="C1467" s="54">
        <v>3.6887325999999998E-2</v>
      </c>
    </row>
    <row r="1468" spans="2:3" x14ac:dyDescent="0.25">
      <c r="B1468" s="53">
        <v>1271.4380000000001</v>
      </c>
      <c r="C1468" s="54">
        <v>2.9094890000000002E-2</v>
      </c>
    </row>
    <row r="1469" spans="2:3" x14ac:dyDescent="0.25">
      <c r="B1469" s="53">
        <v>1269.865</v>
      </c>
      <c r="C1469" s="54">
        <v>2.7634285000000001E-2</v>
      </c>
    </row>
    <row r="1470" spans="2:3" x14ac:dyDescent="0.25">
      <c r="B1470" s="53">
        <v>1268.2919999999999</v>
      </c>
      <c r="C1470" s="54">
        <v>3.0421422E-2</v>
      </c>
    </row>
    <row r="1471" spans="2:3" x14ac:dyDescent="0.25">
      <c r="B1471" s="53">
        <v>1266.7190000000001</v>
      </c>
      <c r="C1471" s="54">
        <v>3.0316098E-2</v>
      </c>
    </row>
    <row r="1472" spans="2:3" x14ac:dyDescent="0.25">
      <c r="B1472" s="53">
        <v>1265.146</v>
      </c>
      <c r="C1472" s="54">
        <v>2.9526706E-2</v>
      </c>
    </row>
    <row r="1473" spans="2:3" x14ac:dyDescent="0.25">
      <c r="B1473" s="53">
        <v>1263.5730000000001</v>
      </c>
      <c r="C1473" s="54">
        <v>3.0418344999999999E-2</v>
      </c>
    </row>
    <row r="1474" spans="2:3" x14ac:dyDescent="0.25">
      <c r="B1474" s="53">
        <v>1262.001</v>
      </c>
      <c r="C1474" s="54">
        <v>2.8632570999999999E-2</v>
      </c>
    </row>
    <row r="1475" spans="2:3" x14ac:dyDescent="0.25">
      <c r="B1475" s="53">
        <v>1260.4280000000001</v>
      </c>
      <c r="C1475" s="54">
        <v>1.9663097000000001E-2</v>
      </c>
    </row>
    <row r="1476" spans="2:3" x14ac:dyDescent="0.25">
      <c r="B1476" s="53">
        <v>1258.855</v>
      </c>
      <c r="C1476" s="54">
        <v>3.0832452E-2</v>
      </c>
    </row>
    <row r="1477" spans="2:3" x14ac:dyDescent="0.25">
      <c r="B1477" s="53">
        <v>1257.2819999999999</v>
      </c>
      <c r="C1477" s="54">
        <v>2.7469066E-2</v>
      </c>
    </row>
    <row r="1478" spans="2:3" x14ac:dyDescent="0.25">
      <c r="B1478" s="53">
        <v>1255.7090000000001</v>
      </c>
      <c r="C1478" s="54">
        <v>2.3562962999999999E-2</v>
      </c>
    </row>
    <row r="1479" spans="2:3" x14ac:dyDescent="0.25">
      <c r="B1479" s="53">
        <v>1254.136</v>
      </c>
      <c r="C1479" s="54">
        <v>2.2353125000000001E-2</v>
      </c>
    </row>
    <row r="1480" spans="2:3" x14ac:dyDescent="0.25">
      <c r="B1480" s="53">
        <v>1252.5630000000001</v>
      </c>
      <c r="C1480" s="54">
        <v>2.4692987E-2</v>
      </c>
    </row>
    <row r="1481" spans="2:3" x14ac:dyDescent="0.25">
      <c r="B1481" s="53">
        <v>1250.99</v>
      </c>
      <c r="C1481" s="54">
        <v>2.8759877E-2</v>
      </c>
    </row>
    <row r="1482" spans="2:3" x14ac:dyDescent="0.25">
      <c r="B1482" s="53">
        <v>1249.4179999999999</v>
      </c>
      <c r="C1482" s="54">
        <v>3.1498401000000002E-2</v>
      </c>
    </row>
    <row r="1483" spans="2:3" x14ac:dyDescent="0.25">
      <c r="B1483" s="53">
        <v>1247.845</v>
      </c>
      <c r="C1483" s="54">
        <v>3.2915094999999998E-2</v>
      </c>
    </row>
    <row r="1484" spans="2:3" x14ac:dyDescent="0.25">
      <c r="B1484" s="53">
        <v>1246.2719999999999</v>
      </c>
      <c r="C1484" s="54">
        <v>4.2366292999999999E-2</v>
      </c>
    </row>
    <row r="1485" spans="2:3" x14ac:dyDescent="0.25">
      <c r="B1485" s="53">
        <v>1244.6990000000001</v>
      </c>
      <c r="C1485" s="54">
        <v>3.6965017000000003E-2</v>
      </c>
    </row>
    <row r="1486" spans="2:3" x14ac:dyDescent="0.25">
      <c r="B1486" s="53">
        <v>1243.126</v>
      </c>
      <c r="C1486" s="54">
        <v>3.2258740000000001E-2</v>
      </c>
    </row>
    <row r="1487" spans="2:3" x14ac:dyDescent="0.25">
      <c r="B1487" s="53">
        <v>1241.5530000000001</v>
      </c>
      <c r="C1487" s="54">
        <v>4.2707316000000002E-2</v>
      </c>
    </row>
    <row r="1488" spans="2:3" x14ac:dyDescent="0.25">
      <c r="B1488" s="53">
        <v>1239.98</v>
      </c>
      <c r="C1488" s="54">
        <v>5.1649430000000003E-2</v>
      </c>
    </row>
    <row r="1489" spans="2:3" x14ac:dyDescent="0.25">
      <c r="B1489" s="53">
        <v>1238.4069999999999</v>
      </c>
      <c r="C1489" s="54">
        <v>5.8411520000000001E-2</v>
      </c>
    </row>
    <row r="1490" spans="2:3" x14ac:dyDescent="0.25">
      <c r="B1490" s="53">
        <v>1236.835</v>
      </c>
      <c r="C1490" s="54">
        <v>6.3381407000000001E-2</v>
      </c>
    </row>
    <row r="1491" spans="2:3" x14ac:dyDescent="0.25">
      <c r="B1491" s="53">
        <v>1235.2619999999999</v>
      </c>
      <c r="C1491" s="54">
        <v>5.9314127000000001E-2</v>
      </c>
    </row>
    <row r="1492" spans="2:3" x14ac:dyDescent="0.25">
      <c r="B1492" s="53">
        <v>1233.6890000000001</v>
      </c>
      <c r="C1492" s="54">
        <v>5.8787210999999999E-2</v>
      </c>
    </row>
    <row r="1493" spans="2:3" x14ac:dyDescent="0.25">
      <c r="B1493" s="53">
        <v>1232.116</v>
      </c>
      <c r="C1493" s="54">
        <v>4.6489371000000002E-2</v>
      </c>
    </row>
    <row r="1494" spans="2:3" x14ac:dyDescent="0.25">
      <c r="B1494" s="53">
        <v>1230.5429999999999</v>
      </c>
      <c r="C1494" s="54">
        <v>4.6118996000000002E-2</v>
      </c>
    </row>
    <row r="1495" spans="2:3" x14ac:dyDescent="0.25">
      <c r="B1495" s="53">
        <v>1228.97</v>
      </c>
      <c r="C1495" s="54">
        <v>3.4328511999999999E-2</v>
      </c>
    </row>
    <row r="1496" spans="2:3" x14ac:dyDescent="0.25">
      <c r="B1496" s="53">
        <v>1227.3969999999999</v>
      </c>
      <c r="C1496" s="54">
        <v>2.5128739000000001E-2</v>
      </c>
    </row>
    <row r="1497" spans="2:3" x14ac:dyDescent="0.25">
      <c r="B1497" s="53">
        <v>1225.8240000000001</v>
      </c>
      <c r="C1497" s="54">
        <v>2.4357512000000001E-2</v>
      </c>
    </row>
    <row r="1498" spans="2:3" x14ac:dyDescent="0.25">
      <c r="B1498" s="53">
        <v>1224.252</v>
      </c>
      <c r="C1498" s="54">
        <v>2.5927351000000001E-2</v>
      </c>
    </row>
    <row r="1499" spans="2:3" x14ac:dyDescent="0.25">
      <c r="B1499" s="53">
        <v>1222.6790000000001</v>
      </c>
      <c r="C1499" s="54">
        <v>2.3062699999999998E-2</v>
      </c>
    </row>
    <row r="1500" spans="2:3" x14ac:dyDescent="0.25">
      <c r="B1500" s="53">
        <v>1221.106</v>
      </c>
      <c r="C1500" s="54">
        <v>2.0113385000000001E-2</v>
      </c>
    </row>
    <row r="1501" spans="2:3" x14ac:dyDescent="0.25">
      <c r="B1501" s="53">
        <v>1219.5329999999999</v>
      </c>
      <c r="C1501" s="54">
        <v>1.1803255E-2</v>
      </c>
    </row>
    <row r="1502" spans="2:3" x14ac:dyDescent="0.25">
      <c r="B1502" s="53">
        <v>1217.96</v>
      </c>
      <c r="C1502" s="54">
        <v>1.8051746E-2</v>
      </c>
    </row>
    <row r="1503" spans="2:3" x14ac:dyDescent="0.25">
      <c r="B1503" s="53">
        <v>1216.3869999999999</v>
      </c>
      <c r="C1503" s="54">
        <v>1.4976931000000001E-2</v>
      </c>
    </row>
    <row r="1504" spans="2:3" x14ac:dyDescent="0.25">
      <c r="B1504" s="53">
        <v>1214.8140000000001</v>
      </c>
      <c r="C1504" s="54">
        <v>1.2915222000000001E-2</v>
      </c>
    </row>
    <row r="1505" spans="2:3" x14ac:dyDescent="0.25">
      <c r="B1505" s="53">
        <v>1213.241</v>
      </c>
      <c r="C1505" s="54">
        <v>1.0775864E-2</v>
      </c>
    </row>
    <row r="1506" spans="2:3" x14ac:dyDescent="0.25">
      <c r="B1506" s="53">
        <v>1211.6690000000001</v>
      </c>
      <c r="C1506" s="54">
        <v>5.4835739999999997E-3</v>
      </c>
    </row>
    <row r="1507" spans="2:3" x14ac:dyDescent="0.25">
      <c r="B1507" s="53">
        <v>1210.096</v>
      </c>
      <c r="C1507" s="54">
        <v>-3.1060655000000003E-4</v>
      </c>
    </row>
    <row r="1508" spans="2:3" x14ac:dyDescent="0.25">
      <c r="B1508" s="53">
        <v>1208.5229999999999</v>
      </c>
      <c r="C1508" s="54">
        <v>-1.8049788999999999E-3</v>
      </c>
    </row>
    <row r="1509" spans="2:3" x14ac:dyDescent="0.25">
      <c r="B1509" s="53">
        <v>1206.95</v>
      </c>
      <c r="C1509" s="54">
        <v>5.9788261000000001E-3</v>
      </c>
    </row>
    <row r="1510" spans="2:3" x14ac:dyDescent="0.25">
      <c r="B1510" s="53">
        <v>1205.377</v>
      </c>
      <c r="C1510" s="54">
        <v>3.1227550000000001E-3</v>
      </c>
    </row>
    <row r="1511" spans="2:3" x14ac:dyDescent="0.25">
      <c r="B1511" s="53">
        <v>1203.8040000000001</v>
      </c>
      <c r="C1511" s="54">
        <v>6.8934620000000004E-3</v>
      </c>
    </row>
    <row r="1512" spans="2:3" x14ac:dyDescent="0.25">
      <c r="B1512" s="53">
        <v>1202.231</v>
      </c>
      <c r="C1512" s="54">
        <v>5.1364428E-3</v>
      </c>
    </row>
    <row r="1513" spans="2:3" x14ac:dyDescent="0.25">
      <c r="B1513" s="53">
        <v>1200.6590000000001</v>
      </c>
      <c r="C1513" s="54">
        <v>3.8671611000000001E-3</v>
      </c>
    </row>
    <row r="1514" spans="2:3" x14ac:dyDescent="0.25">
      <c r="B1514" s="53">
        <v>1199.086</v>
      </c>
      <c r="C1514" s="54">
        <v>6.0742108999999999E-3</v>
      </c>
    </row>
    <row r="1515" spans="2:3" x14ac:dyDescent="0.25">
      <c r="B1515" s="53">
        <v>1197.5129999999999</v>
      </c>
      <c r="C1515" s="54">
        <v>5.5553907000000001E-3</v>
      </c>
    </row>
    <row r="1516" spans="2:3" x14ac:dyDescent="0.25">
      <c r="B1516" s="53">
        <v>1195.94</v>
      </c>
      <c r="C1516" s="54">
        <v>4.1005631999999998E-3</v>
      </c>
    </row>
    <row r="1517" spans="2:3" x14ac:dyDescent="0.25">
      <c r="B1517" s="53">
        <v>1194.367</v>
      </c>
      <c r="C1517" s="54">
        <v>2.2961927000000001E-3</v>
      </c>
    </row>
    <row r="1518" spans="2:3" x14ac:dyDescent="0.25">
      <c r="B1518" s="53">
        <v>1192.7940000000001</v>
      </c>
      <c r="C1518" s="54">
        <v>5.0386861000000002E-3</v>
      </c>
    </row>
    <row r="1519" spans="2:3" x14ac:dyDescent="0.25">
      <c r="B1519" s="53">
        <v>1191.221</v>
      </c>
      <c r="C1519" s="54">
        <v>6.4446117999999997E-3</v>
      </c>
    </row>
    <row r="1520" spans="2:3" x14ac:dyDescent="0.25">
      <c r="B1520" s="53">
        <v>1189.6479999999999</v>
      </c>
      <c r="C1520" s="54">
        <v>1.2109557999999999E-2</v>
      </c>
    </row>
    <row r="1521" spans="2:3" x14ac:dyDescent="0.25">
      <c r="B1521" s="53">
        <v>1188.076</v>
      </c>
      <c r="C1521" s="54">
        <v>1.4030954E-2</v>
      </c>
    </row>
    <row r="1522" spans="2:3" x14ac:dyDescent="0.25">
      <c r="B1522" s="53">
        <v>1186.5029999999999</v>
      </c>
      <c r="C1522" s="54">
        <v>1.1842831E-2</v>
      </c>
    </row>
    <row r="1523" spans="2:3" x14ac:dyDescent="0.25">
      <c r="B1523" s="53">
        <v>1184.93</v>
      </c>
      <c r="C1523" s="54">
        <v>1.4565366999999999E-2</v>
      </c>
    </row>
    <row r="1524" spans="2:3" x14ac:dyDescent="0.25">
      <c r="B1524" s="53">
        <v>1183.357</v>
      </c>
      <c r="C1524" s="54">
        <v>1.2275215000000001E-2</v>
      </c>
    </row>
    <row r="1525" spans="2:3" x14ac:dyDescent="0.25">
      <c r="B1525" s="53">
        <v>1181.7840000000001</v>
      </c>
      <c r="C1525" s="54">
        <v>1.6987222999999999E-2</v>
      </c>
    </row>
    <row r="1526" spans="2:3" x14ac:dyDescent="0.25">
      <c r="B1526" s="53">
        <v>1180.211</v>
      </c>
      <c r="C1526" s="54">
        <v>1.2100400000000001E-2</v>
      </c>
    </row>
    <row r="1527" spans="2:3" x14ac:dyDescent="0.25">
      <c r="B1527" s="53">
        <v>1178.6379999999999</v>
      </c>
      <c r="C1527" s="54">
        <v>1.0931450000000001E-2</v>
      </c>
    </row>
    <row r="1528" spans="2:3" x14ac:dyDescent="0.25">
      <c r="B1528" s="53">
        <v>1177.0650000000001</v>
      </c>
      <c r="C1528" s="54">
        <v>1.0734894E-2</v>
      </c>
    </row>
    <row r="1529" spans="2:3" x14ac:dyDescent="0.25">
      <c r="B1529" s="53">
        <v>1175.4929999999999</v>
      </c>
      <c r="C1529" s="54">
        <v>9.2149462000000008E-3</v>
      </c>
    </row>
    <row r="1530" spans="2:3" x14ac:dyDescent="0.25">
      <c r="B1530" s="53">
        <v>1173.92</v>
      </c>
      <c r="C1530" s="54">
        <v>5.4942728999999996E-3</v>
      </c>
    </row>
    <row r="1531" spans="2:3" x14ac:dyDescent="0.25">
      <c r="B1531" s="53">
        <v>1172.347</v>
      </c>
      <c r="C1531" s="54">
        <v>6.7155383000000002E-4</v>
      </c>
    </row>
    <row r="1532" spans="2:3" x14ac:dyDescent="0.25">
      <c r="B1532" s="53">
        <v>1170.7739999999999</v>
      </c>
      <c r="C1532" s="54">
        <v>4.5515735999999999E-3</v>
      </c>
    </row>
    <row r="1533" spans="2:3" x14ac:dyDescent="0.25">
      <c r="B1533" s="53">
        <v>1169.201</v>
      </c>
      <c r="C1533" s="54">
        <v>-1.1269305999999999E-3</v>
      </c>
    </row>
    <row r="1534" spans="2:3" x14ac:dyDescent="0.25">
      <c r="B1534" s="53">
        <v>1167.6279999999999</v>
      </c>
      <c r="C1534" s="54">
        <v>-9.8188974999999993E-4</v>
      </c>
    </row>
    <row r="1535" spans="2:3" x14ac:dyDescent="0.25">
      <c r="B1535" s="53">
        <v>1166.0550000000001</v>
      </c>
      <c r="C1535" s="54">
        <v>-2.5408398999999999E-3</v>
      </c>
    </row>
    <row r="1536" spans="2:3" x14ac:dyDescent="0.25">
      <c r="B1536" s="53">
        <v>1164.482</v>
      </c>
      <c r="C1536" s="54">
        <v>8.4902394000000006E-5</v>
      </c>
    </row>
    <row r="1537" spans="2:3" x14ac:dyDescent="0.25">
      <c r="B1537" s="53">
        <v>1162.9100000000001</v>
      </c>
      <c r="C1537" s="54">
        <v>4.5890195000000003E-3</v>
      </c>
    </row>
    <row r="1538" spans="2:3" x14ac:dyDescent="0.25">
      <c r="B1538" s="53">
        <v>1161.337</v>
      </c>
      <c r="C1538" s="54">
        <v>4.6058597999999997E-3</v>
      </c>
    </row>
    <row r="1539" spans="2:3" x14ac:dyDescent="0.25">
      <c r="B1539" s="53">
        <v>1159.7639999999999</v>
      </c>
      <c r="C1539" s="54">
        <v>2.2116289000000001E-3</v>
      </c>
    </row>
    <row r="1540" spans="2:3" x14ac:dyDescent="0.25">
      <c r="B1540" s="53">
        <v>1158.191</v>
      </c>
      <c r="C1540" s="54">
        <v>5.9623143000000003E-3</v>
      </c>
    </row>
    <row r="1541" spans="2:3" x14ac:dyDescent="0.25">
      <c r="B1541" s="53">
        <v>1156.6179999999999</v>
      </c>
      <c r="C1541" s="54">
        <v>1.2629902E-2</v>
      </c>
    </row>
    <row r="1542" spans="2:3" x14ac:dyDescent="0.25">
      <c r="B1542" s="53">
        <v>1155.0450000000001</v>
      </c>
      <c r="C1542" s="54">
        <v>2.8032577999999999E-2</v>
      </c>
    </row>
    <row r="1543" spans="2:3" x14ac:dyDescent="0.25">
      <c r="B1543" s="53">
        <v>1153.472</v>
      </c>
      <c r="C1543" s="54">
        <v>3.7296190999999999E-2</v>
      </c>
    </row>
    <row r="1544" spans="2:3" x14ac:dyDescent="0.25">
      <c r="B1544" s="53">
        <v>1151.8989999999999</v>
      </c>
      <c r="C1544" s="54">
        <v>3.7970183999999997E-2</v>
      </c>
    </row>
    <row r="1545" spans="2:3" x14ac:dyDescent="0.25">
      <c r="B1545" s="53">
        <v>1150.327</v>
      </c>
      <c r="C1545" s="54">
        <v>3.6615837999999998E-2</v>
      </c>
    </row>
    <row r="1546" spans="2:3" x14ac:dyDescent="0.25">
      <c r="B1546" s="53">
        <v>1148.7539999999999</v>
      </c>
      <c r="C1546" s="54">
        <v>3.6774502000000001E-2</v>
      </c>
    </row>
    <row r="1547" spans="2:3" x14ac:dyDescent="0.25">
      <c r="B1547" s="53">
        <v>1147.181</v>
      </c>
      <c r="C1547" s="54">
        <v>2.8067884000000001E-2</v>
      </c>
    </row>
    <row r="1548" spans="2:3" x14ac:dyDescent="0.25">
      <c r="B1548" s="53">
        <v>1145.6079999999999</v>
      </c>
      <c r="C1548" s="54">
        <v>3.7927876999999999E-2</v>
      </c>
    </row>
    <row r="1549" spans="2:3" x14ac:dyDescent="0.25">
      <c r="B1549" s="53">
        <v>1144.0350000000001</v>
      </c>
      <c r="C1549" s="54">
        <v>4.1648838000000001E-2</v>
      </c>
    </row>
    <row r="1550" spans="2:3" x14ac:dyDescent="0.25">
      <c r="B1550" s="53">
        <v>1142.462</v>
      </c>
      <c r="C1550" s="54">
        <v>4.1804159E-2</v>
      </c>
    </row>
    <row r="1551" spans="2:3" x14ac:dyDescent="0.25">
      <c r="B1551" s="53">
        <v>1140.8889999999999</v>
      </c>
      <c r="C1551" s="54">
        <v>4.9467773E-2</v>
      </c>
    </row>
    <row r="1552" spans="2:3" x14ac:dyDescent="0.25">
      <c r="B1552" s="53">
        <v>1139.316</v>
      </c>
      <c r="C1552" s="54">
        <v>6.1792957000000003E-2</v>
      </c>
    </row>
    <row r="1553" spans="2:3" x14ac:dyDescent="0.25">
      <c r="B1553" s="53">
        <v>1137.7439999999999</v>
      </c>
      <c r="C1553" s="54">
        <v>7.5031674000000007E-2</v>
      </c>
    </row>
    <row r="1554" spans="2:3" x14ac:dyDescent="0.25">
      <c r="B1554" s="53">
        <v>1136.171</v>
      </c>
      <c r="C1554" s="54">
        <v>9.8567968000000006E-2</v>
      </c>
    </row>
    <row r="1555" spans="2:3" x14ac:dyDescent="0.25">
      <c r="B1555" s="53">
        <v>1134.598</v>
      </c>
      <c r="C1555" s="54">
        <v>0.14522022000000001</v>
      </c>
    </row>
    <row r="1556" spans="2:3" x14ac:dyDescent="0.25">
      <c r="B1556" s="53">
        <v>1133.0250000000001</v>
      </c>
      <c r="C1556" s="54">
        <v>0.17435276999999999</v>
      </c>
    </row>
    <row r="1557" spans="2:3" x14ac:dyDescent="0.25">
      <c r="B1557" s="53">
        <v>1131.452</v>
      </c>
      <c r="C1557" s="54">
        <v>0.18477130999999999</v>
      </c>
    </row>
    <row r="1558" spans="2:3" x14ac:dyDescent="0.25">
      <c r="B1558" s="53">
        <v>1129.8789999999999</v>
      </c>
      <c r="C1558" s="54">
        <v>0.17157321</v>
      </c>
    </row>
    <row r="1559" spans="2:3" x14ac:dyDescent="0.25">
      <c r="B1559" s="53">
        <v>1128.306</v>
      </c>
      <c r="C1559" s="54">
        <v>0.14251127999999999</v>
      </c>
    </row>
    <row r="1560" spans="2:3" x14ac:dyDescent="0.25">
      <c r="B1560" s="53">
        <v>1126.7329999999999</v>
      </c>
      <c r="C1560" s="54">
        <v>0.11355555000000001</v>
      </c>
    </row>
    <row r="1561" spans="2:3" x14ac:dyDescent="0.25">
      <c r="B1561" s="53">
        <v>1125.1610000000001</v>
      </c>
      <c r="C1561" s="54">
        <v>9.4078275000000003E-2</v>
      </c>
    </row>
    <row r="1562" spans="2:3" x14ac:dyDescent="0.25">
      <c r="B1562" s="53">
        <v>1123.588</v>
      </c>
      <c r="C1562" s="54">
        <v>7.0157182999999998E-2</v>
      </c>
    </row>
    <row r="1563" spans="2:3" x14ac:dyDescent="0.25">
      <c r="B1563" s="53">
        <v>1122.0150000000001</v>
      </c>
      <c r="C1563" s="54">
        <v>5.6812106000000001E-2</v>
      </c>
    </row>
    <row r="1564" spans="2:3" x14ac:dyDescent="0.25">
      <c r="B1564" s="53">
        <v>1120.442</v>
      </c>
      <c r="C1564" s="54">
        <v>5.3185099999999999E-2</v>
      </c>
    </row>
    <row r="1565" spans="2:3" x14ac:dyDescent="0.25">
      <c r="B1565" s="53">
        <v>1118.8689999999999</v>
      </c>
      <c r="C1565" s="54">
        <v>4.8097755999999998E-2</v>
      </c>
    </row>
    <row r="1566" spans="2:3" x14ac:dyDescent="0.25">
      <c r="B1566" s="53">
        <v>1117.296</v>
      </c>
      <c r="C1566" s="54">
        <v>4.6283115E-2</v>
      </c>
    </row>
    <row r="1567" spans="2:3" x14ac:dyDescent="0.25">
      <c r="B1567" s="53">
        <v>1115.723</v>
      </c>
      <c r="C1567" s="54">
        <v>4.3532388999999998E-2</v>
      </c>
    </row>
    <row r="1568" spans="2:3" x14ac:dyDescent="0.25">
      <c r="B1568" s="53">
        <v>1114.1500000000001</v>
      </c>
      <c r="C1568" s="54">
        <v>3.7058995999999997E-2</v>
      </c>
    </row>
    <row r="1569" spans="2:3" x14ac:dyDescent="0.25">
      <c r="B1569" s="53">
        <v>1112.578</v>
      </c>
      <c r="C1569" s="54">
        <v>3.7384162999999998E-2</v>
      </c>
    </row>
    <row r="1570" spans="2:3" x14ac:dyDescent="0.25">
      <c r="B1570" s="53">
        <v>1111.0050000000001</v>
      </c>
      <c r="C1570" s="54">
        <v>3.7709329999999999E-2</v>
      </c>
    </row>
    <row r="1571" spans="2:3" x14ac:dyDescent="0.25">
      <c r="B1571" s="53">
        <v>1109.432</v>
      </c>
      <c r="C1571" s="54">
        <v>3.4109127000000003E-2</v>
      </c>
    </row>
    <row r="1572" spans="2:3" x14ac:dyDescent="0.25">
      <c r="B1572" s="53">
        <v>1107.8589999999999</v>
      </c>
      <c r="C1572" s="54">
        <v>3.3826437000000001E-2</v>
      </c>
    </row>
    <row r="1573" spans="2:3" x14ac:dyDescent="0.25">
      <c r="B1573" s="53">
        <v>1106.2860000000001</v>
      </c>
      <c r="C1573" s="54">
        <v>3.6194500999999997E-2</v>
      </c>
    </row>
    <row r="1574" spans="2:3" x14ac:dyDescent="0.25">
      <c r="B1574" s="53">
        <v>1104.713</v>
      </c>
      <c r="C1574" s="54">
        <v>4.2549794000000002E-2</v>
      </c>
    </row>
    <row r="1575" spans="2:3" x14ac:dyDescent="0.25">
      <c r="B1575" s="53">
        <v>1103.1400000000001</v>
      </c>
      <c r="C1575" s="54">
        <v>5.0998214E-2</v>
      </c>
    </row>
    <row r="1576" spans="2:3" x14ac:dyDescent="0.25">
      <c r="B1576" s="53">
        <v>1101.567</v>
      </c>
      <c r="C1576" s="54">
        <v>5.4483142999999998E-2</v>
      </c>
    </row>
    <row r="1577" spans="2:3" x14ac:dyDescent="0.25">
      <c r="B1577" s="53">
        <v>1099.9949999999999</v>
      </c>
      <c r="C1577" s="54">
        <v>4.7613007999999998E-2</v>
      </c>
    </row>
    <row r="1578" spans="2:3" x14ac:dyDescent="0.25">
      <c r="B1578" s="53">
        <v>1098.422</v>
      </c>
      <c r="C1578" s="54">
        <v>4.6766250000000002E-2</v>
      </c>
    </row>
    <row r="1579" spans="2:3" x14ac:dyDescent="0.25">
      <c r="B1579" s="53">
        <v>1096.8489999999999</v>
      </c>
      <c r="C1579" s="54">
        <v>4.5038738000000002E-2</v>
      </c>
    </row>
    <row r="1580" spans="2:3" x14ac:dyDescent="0.25">
      <c r="B1580" s="53">
        <v>1095.2760000000001</v>
      </c>
      <c r="C1580" s="54">
        <v>3.8067596000000002E-2</v>
      </c>
    </row>
    <row r="1581" spans="2:3" x14ac:dyDescent="0.25">
      <c r="B1581" s="53">
        <v>1093.703</v>
      </c>
      <c r="C1581" s="54">
        <v>3.4114263999999998E-2</v>
      </c>
    </row>
    <row r="1582" spans="2:3" x14ac:dyDescent="0.25">
      <c r="B1582" s="53">
        <v>1092.1300000000001</v>
      </c>
      <c r="C1582" s="54">
        <v>3.4425445999999998E-2</v>
      </c>
    </row>
    <row r="1583" spans="2:3" x14ac:dyDescent="0.25">
      <c r="B1583" s="53">
        <v>1090.557</v>
      </c>
      <c r="C1583" s="54">
        <v>3.2007388999999997E-2</v>
      </c>
    </row>
    <row r="1584" spans="2:3" x14ac:dyDescent="0.25">
      <c r="B1584" s="53">
        <v>1088.9849999999999</v>
      </c>
      <c r="C1584" s="54">
        <v>2.7641961999999999E-2</v>
      </c>
    </row>
    <row r="1585" spans="2:3" x14ac:dyDescent="0.25">
      <c r="B1585" s="53">
        <v>1087.412</v>
      </c>
      <c r="C1585" s="54">
        <v>3.1766717E-2</v>
      </c>
    </row>
    <row r="1586" spans="2:3" x14ac:dyDescent="0.25">
      <c r="B1586" s="53">
        <v>1085.8389999999999</v>
      </c>
      <c r="C1586" s="54">
        <v>2.9712763E-2</v>
      </c>
    </row>
    <row r="1587" spans="2:3" x14ac:dyDescent="0.25">
      <c r="B1587" s="53">
        <v>1084.2660000000001</v>
      </c>
      <c r="C1587" s="54">
        <v>3.4610125999999998E-2</v>
      </c>
    </row>
    <row r="1588" spans="2:3" x14ac:dyDescent="0.25">
      <c r="B1588" s="53">
        <v>1082.693</v>
      </c>
      <c r="C1588" s="54">
        <v>3.5771198999999997E-2</v>
      </c>
    </row>
    <row r="1589" spans="2:3" x14ac:dyDescent="0.25">
      <c r="B1589" s="53">
        <v>1081.1199999999999</v>
      </c>
      <c r="C1589" s="54">
        <v>3.4802758000000003E-2</v>
      </c>
    </row>
    <row r="1590" spans="2:3" x14ac:dyDescent="0.25">
      <c r="B1590" s="53">
        <v>1079.547</v>
      </c>
      <c r="C1590" s="54">
        <v>3.9408606999999998E-2</v>
      </c>
    </row>
    <row r="1591" spans="2:3" x14ac:dyDescent="0.25">
      <c r="B1591" s="53">
        <v>1077.9739999999999</v>
      </c>
      <c r="C1591" s="54">
        <v>3.9915240999999997E-2</v>
      </c>
    </row>
    <row r="1592" spans="2:3" x14ac:dyDescent="0.25">
      <c r="B1592" s="53">
        <v>1076.402</v>
      </c>
      <c r="C1592" s="54">
        <v>3.5757371000000003E-2</v>
      </c>
    </row>
    <row r="1593" spans="2:3" x14ac:dyDescent="0.25">
      <c r="B1593" s="53">
        <v>1074.829</v>
      </c>
      <c r="C1593" s="54">
        <v>4.8973840999999997E-2</v>
      </c>
    </row>
    <row r="1594" spans="2:3" x14ac:dyDescent="0.25">
      <c r="B1594" s="53">
        <v>1073.2560000000001</v>
      </c>
      <c r="C1594" s="54">
        <v>5.3568466000000002E-2</v>
      </c>
    </row>
    <row r="1595" spans="2:3" x14ac:dyDescent="0.25">
      <c r="B1595" s="53">
        <v>1071.683</v>
      </c>
      <c r="C1595" s="54">
        <v>6.1963158999999997E-2</v>
      </c>
    </row>
    <row r="1596" spans="2:3" x14ac:dyDescent="0.25">
      <c r="B1596" s="53">
        <v>1070.1099999999999</v>
      </c>
      <c r="C1596" s="54">
        <v>7.8649971999999999E-2</v>
      </c>
    </row>
    <row r="1597" spans="2:3" x14ac:dyDescent="0.25">
      <c r="B1597" s="53">
        <v>1068.537</v>
      </c>
      <c r="C1597" s="54">
        <v>9.5871757000000002E-2</v>
      </c>
    </row>
    <row r="1598" spans="2:3" x14ac:dyDescent="0.25">
      <c r="B1598" s="53">
        <v>1066.9639999999999</v>
      </c>
      <c r="C1598" s="54">
        <v>0.10513597</v>
      </c>
    </row>
    <row r="1599" spans="2:3" x14ac:dyDescent="0.25">
      <c r="B1599" s="53">
        <v>1065.3910000000001</v>
      </c>
      <c r="C1599" s="54">
        <v>0.11686663</v>
      </c>
    </row>
    <row r="1600" spans="2:3" x14ac:dyDescent="0.25">
      <c r="B1600" s="53">
        <v>1063.819</v>
      </c>
      <c r="C1600" s="54">
        <v>0.11598064</v>
      </c>
    </row>
    <row r="1601" spans="2:3" x14ac:dyDescent="0.25">
      <c r="B1601" s="53">
        <v>1062.2460000000001</v>
      </c>
      <c r="C1601" s="54">
        <v>0.10653527</v>
      </c>
    </row>
    <row r="1602" spans="2:3" x14ac:dyDescent="0.25">
      <c r="B1602" s="53">
        <v>1060.673</v>
      </c>
      <c r="C1602" s="54">
        <v>9.3611630000000001E-2</v>
      </c>
    </row>
    <row r="1603" spans="2:3" x14ac:dyDescent="0.25">
      <c r="B1603" s="53">
        <v>1059.0999999999999</v>
      </c>
      <c r="C1603" s="54">
        <v>8.0221883999999993E-2</v>
      </c>
    </row>
    <row r="1604" spans="2:3" x14ac:dyDescent="0.25">
      <c r="B1604" s="53">
        <v>1057.527</v>
      </c>
      <c r="C1604" s="54">
        <v>7.0126630999999995E-2</v>
      </c>
    </row>
    <row r="1605" spans="2:3" x14ac:dyDescent="0.25">
      <c r="B1605" s="53">
        <v>1055.954</v>
      </c>
      <c r="C1605" s="54">
        <v>6.9800017000000006E-2</v>
      </c>
    </row>
    <row r="1606" spans="2:3" x14ac:dyDescent="0.25">
      <c r="B1606" s="53">
        <v>1054.3810000000001</v>
      </c>
      <c r="C1606" s="54">
        <v>6.9823208999999997E-2</v>
      </c>
    </row>
    <row r="1607" spans="2:3" x14ac:dyDescent="0.25">
      <c r="B1607" s="53">
        <v>1052.808</v>
      </c>
      <c r="C1607" s="54">
        <v>6.8822368999999994E-2</v>
      </c>
    </row>
    <row r="1608" spans="2:3" x14ac:dyDescent="0.25">
      <c r="B1608" s="53">
        <v>1051.2360000000001</v>
      </c>
      <c r="C1608" s="54">
        <v>6.9941692999999999E-2</v>
      </c>
    </row>
    <row r="1609" spans="2:3" x14ac:dyDescent="0.25">
      <c r="B1609" s="53">
        <v>1049.663</v>
      </c>
      <c r="C1609" s="54">
        <v>6.6462494999999996E-2</v>
      </c>
    </row>
    <row r="1610" spans="2:3" x14ac:dyDescent="0.25">
      <c r="B1610" s="53">
        <v>1048.0899999999999</v>
      </c>
      <c r="C1610" s="54">
        <v>6.2312665000000003E-2</v>
      </c>
    </row>
    <row r="1611" spans="2:3" x14ac:dyDescent="0.25">
      <c r="B1611" s="53">
        <v>1046.5170000000001</v>
      </c>
      <c r="C1611" s="54">
        <v>6.0681619999999999E-2</v>
      </c>
    </row>
    <row r="1612" spans="2:3" x14ac:dyDescent="0.25">
      <c r="B1612" s="53">
        <v>1044.944</v>
      </c>
      <c r="C1612" s="54">
        <v>5.1542551999999998E-2</v>
      </c>
    </row>
    <row r="1613" spans="2:3" x14ac:dyDescent="0.25">
      <c r="B1613" s="53">
        <v>1043.3710000000001</v>
      </c>
      <c r="C1613" s="54">
        <v>4.5556046000000003E-2</v>
      </c>
    </row>
    <row r="1614" spans="2:3" x14ac:dyDescent="0.25">
      <c r="B1614" s="53">
        <v>1041.798</v>
      </c>
      <c r="C1614" s="54">
        <v>4.5980293999999998E-2</v>
      </c>
    </row>
    <row r="1615" spans="2:3" x14ac:dyDescent="0.25">
      <c r="B1615" s="53">
        <v>1040.2249999999999</v>
      </c>
      <c r="C1615" s="54">
        <v>3.9963515999999998E-2</v>
      </c>
    </row>
    <row r="1616" spans="2:3" x14ac:dyDescent="0.25">
      <c r="B1616" s="53">
        <v>1038.653</v>
      </c>
      <c r="C1616" s="54">
        <v>3.5374343000000003E-2</v>
      </c>
    </row>
    <row r="1617" spans="2:3" x14ac:dyDescent="0.25">
      <c r="B1617" s="53">
        <v>1037.08</v>
      </c>
      <c r="C1617" s="54">
        <v>3.0784364000000002E-2</v>
      </c>
    </row>
    <row r="1618" spans="2:3" x14ac:dyDescent="0.25">
      <c r="B1618" s="53">
        <v>1035.5070000000001</v>
      </c>
      <c r="C1618" s="54">
        <v>2.3947656000000001E-2</v>
      </c>
    </row>
    <row r="1619" spans="2:3" x14ac:dyDescent="0.25">
      <c r="B1619" s="53">
        <v>1033.934</v>
      </c>
      <c r="C1619" s="54">
        <v>2.5663886E-2</v>
      </c>
    </row>
    <row r="1620" spans="2:3" x14ac:dyDescent="0.25">
      <c r="B1620" s="53">
        <v>1032.3610000000001</v>
      </c>
      <c r="C1620" s="54">
        <v>2.4184654E-2</v>
      </c>
    </row>
    <row r="1621" spans="2:3" x14ac:dyDescent="0.25">
      <c r="B1621" s="53">
        <v>1030.788</v>
      </c>
      <c r="C1621" s="54">
        <v>1.7387712999999999E-2</v>
      </c>
    </row>
    <row r="1622" spans="2:3" x14ac:dyDescent="0.25">
      <c r="B1622" s="53">
        <v>1029.2149999999999</v>
      </c>
      <c r="C1622" s="54">
        <v>1.5538886999999999E-2</v>
      </c>
    </row>
    <row r="1623" spans="2:3" x14ac:dyDescent="0.25">
      <c r="B1623" s="53">
        <v>1027.6420000000001</v>
      </c>
      <c r="C1623" s="54">
        <v>1.7158651E-2</v>
      </c>
    </row>
    <row r="1624" spans="2:3" x14ac:dyDescent="0.25">
      <c r="B1624" s="53">
        <v>1026.07</v>
      </c>
      <c r="C1624" s="54">
        <v>1.8416065999999998E-2</v>
      </c>
    </row>
    <row r="1625" spans="2:3" x14ac:dyDescent="0.25">
      <c r="B1625" s="53">
        <v>1024.4970000000001</v>
      </c>
      <c r="C1625" s="54">
        <v>1.5741307E-2</v>
      </c>
    </row>
    <row r="1626" spans="2:3" x14ac:dyDescent="0.25">
      <c r="B1626" s="53">
        <v>1022.924</v>
      </c>
      <c r="C1626" s="54">
        <v>7.1800978000000001E-3</v>
      </c>
    </row>
    <row r="1627" spans="2:3" x14ac:dyDescent="0.25">
      <c r="B1627" s="53">
        <v>1021.351</v>
      </c>
      <c r="C1627" s="54">
        <v>1.2837256999999999E-2</v>
      </c>
    </row>
    <row r="1628" spans="2:3" x14ac:dyDescent="0.25">
      <c r="B1628" s="53">
        <v>1019.778</v>
      </c>
      <c r="C1628" s="54">
        <v>1.7183856000000001E-2</v>
      </c>
    </row>
    <row r="1629" spans="2:3" x14ac:dyDescent="0.25">
      <c r="B1629" s="53">
        <v>1018.205</v>
      </c>
      <c r="C1629" s="54">
        <v>1.3375188E-2</v>
      </c>
    </row>
    <row r="1630" spans="2:3" x14ac:dyDescent="0.25">
      <c r="B1630" s="53">
        <v>1016.6319999999999</v>
      </c>
      <c r="C1630" s="54">
        <v>9.3580746000000003E-3</v>
      </c>
    </row>
    <row r="1631" spans="2:3" x14ac:dyDescent="0.25">
      <c r="B1631" s="53">
        <v>1015.059</v>
      </c>
      <c r="C1631" s="54">
        <v>7.4760403000000003E-3</v>
      </c>
    </row>
    <row r="1632" spans="2:3" x14ac:dyDescent="0.25">
      <c r="B1632" s="53">
        <v>1013.487</v>
      </c>
      <c r="C1632" s="54">
        <v>4.0154963E-3</v>
      </c>
    </row>
    <row r="1633" spans="2:3" x14ac:dyDescent="0.25">
      <c r="B1633" s="53">
        <v>1011.914</v>
      </c>
      <c r="C1633" s="54">
        <v>3.6651550999999998E-3</v>
      </c>
    </row>
    <row r="1634" spans="2:3" x14ac:dyDescent="0.25">
      <c r="B1634" s="53">
        <v>1010.341</v>
      </c>
      <c r="C1634" s="54">
        <v>3.6850899999999998E-3</v>
      </c>
    </row>
    <row r="1635" spans="2:3" x14ac:dyDescent="0.25">
      <c r="B1635" s="53">
        <v>1008.768</v>
      </c>
      <c r="C1635" s="54">
        <v>4.6289327999999999E-3</v>
      </c>
    </row>
    <row r="1636" spans="2:3" x14ac:dyDescent="0.25">
      <c r="B1636" s="53">
        <v>1007.1950000000001</v>
      </c>
      <c r="C1636" s="54">
        <v>6.0213196999999996E-3</v>
      </c>
    </row>
    <row r="1637" spans="2:3" x14ac:dyDescent="0.25">
      <c r="B1637" s="53">
        <v>1005.622</v>
      </c>
      <c r="C1637" s="54">
        <v>4.3489592000000004E-3</v>
      </c>
    </row>
    <row r="1638" spans="2:3" x14ac:dyDescent="0.25">
      <c r="B1638" s="53">
        <v>1004.049</v>
      </c>
      <c r="C1638" s="54">
        <v>2.3867353000000002E-3</v>
      </c>
    </row>
    <row r="1639" spans="2:3" x14ac:dyDescent="0.25">
      <c r="B1639" s="53">
        <v>1002.476</v>
      </c>
      <c r="C1639" s="54">
        <v>8.0164142000000004E-3</v>
      </c>
    </row>
    <row r="1640" spans="2:3" x14ac:dyDescent="0.25">
      <c r="B1640" s="53">
        <v>1000.904</v>
      </c>
      <c r="C1640" s="54">
        <v>1.3645946000000001E-2</v>
      </c>
    </row>
    <row r="1641" spans="2:3" x14ac:dyDescent="0.25">
      <c r="B1641" s="53">
        <v>999.33100000000002</v>
      </c>
      <c r="C1641" s="54">
        <v>9.3565546000000006E-3</v>
      </c>
    </row>
    <row r="1642" spans="2:3" x14ac:dyDescent="0.25">
      <c r="B1642" s="53">
        <v>997.75800000000004</v>
      </c>
      <c r="C1642" s="54">
        <v>1.1466311999999999E-2</v>
      </c>
    </row>
    <row r="1643" spans="2:3" x14ac:dyDescent="0.25">
      <c r="B1643" s="53">
        <v>996.18499999999995</v>
      </c>
      <c r="C1643" s="54">
        <v>9.3436547000000005E-3</v>
      </c>
    </row>
    <row r="1644" spans="2:3" x14ac:dyDescent="0.25">
      <c r="B1644" s="53">
        <v>994.61199999999997</v>
      </c>
      <c r="C1644" s="54">
        <v>7.7504304000000001E-3</v>
      </c>
    </row>
    <row r="1645" spans="2:3" x14ac:dyDescent="0.25">
      <c r="B1645" s="53">
        <v>993.03899999999999</v>
      </c>
      <c r="C1645" s="54">
        <v>9.5956596000000005E-3</v>
      </c>
    </row>
    <row r="1646" spans="2:3" x14ac:dyDescent="0.25">
      <c r="B1646" s="53">
        <v>991.46600000000001</v>
      </c>
      <c r="C1646" s="54">
        <v>2.5443165000000002E-3</v>
      </c>
    </row>
    <row r="1647" spans="2:3" x14ac:dyDescent="0.25">
      <c r="B1647" s="53">
        <v>989.89300000000003</v>
      </c>
      <c r="C1647" s="54">
        <v>7.0249839000000004E-4</v>
      </c>
    </row>
    <row r="1648" spans="2:3" x14ac:dyDescent="0.25">
      <c r="B1648" s="53">
        <v>988.32100000000003</v>
      </c>
      <c r="C1648" s="54">
        <v>2.8665373999999999E-3</v>
      </c>
    </row>
    <row r="1649" spans="2:3" x14ac:dyDescent="0.25">
      <c r="B1649" s="53">
        <v>986.74800000000005</v>
      </c>
      <c r="C1649" s="54">
        <v>-6.4650145E-4</v>
      </c>
    </row>
    <row r="1650" spans="2:3" x14ac:dyDescent="0.25">
      <c r="B1650" s="53">
        <v>985.17499999999995</v>
      </c>
      <c r="C1650" s="54">
        <v>-2.9705002000000001E-3</v>
      </c>
    </row>
    <row r="1651" spans="2:3" x14ac:dyDescent="0.25">
      <c r="B1651" s="53">
        <v>983.60199999999998</v>
      </c>
      <c r="C1651" s="54">
        <v>7.7225888000000001E-4</v>
      </c>
    </row>
    <row r="1652" spans="2:3" x14ac:dyDescent="0.25">
      <c r="B1652" s="53">
        <v>982.029</v>
      </c>
      <c r="C1652" s="54">
        <v>6.5832334999999997E-3</v>
      </c>
    </row>
    <row r="1653" spans="2:3" x14ac:dyDescent="0.25">
      <c r="B1653" s="53">
        <v>980.45600000000002</v>
      </c>
      <c r="C1653" s="54">
        <v>-1.5542958999999999E-3</v>
      </c>
    </row>
    <row r="1654" spans="2:3" x14ac:dyDescent="0.25">
      <c r="B1654" s="53">
        <v>978.88300000000004</v>
      </c>
      <c r="C1654" s="54">
        <v>-1.9127888E-3</v>
      </c>
    </row>
    <row r="1655" spans="2:3" x14ac:dyDescent="0.25">
      <c r="B1655" s="53">
        <v>977.31100000000004</v>
      </c>
      <c r="C1655" s="54">
        <v>5.7567950000000003E-3</v>
      </c>
    </row>
    <row r="1656" spans="2:3" x14ac:dyDescent="0.25">
      <c r="B1656" s="53">
        <v>975.73800000000006</v>
      </c>
      <c r="C1656" s="54">
        <v>6.1437655000000004E-3</v>
      </c>
    </row>
    <row r="1657" spans="2:3" x14ac:dyDescent="0.25">
      <c r="B1657" s="53">
        <v>974.16499999999996</v>
      </c>
      <c r="C1657" s="54">
        <v>5.2017536999999997E-3</v>
      </c>
    </row>
    <row r="1658" spans="2:3" x14ac:dyDescent="0.25">
      <c r="B1658" s="53">
        <v>972.59199999999998</v>
      </c>
      <c r="C1658" s="54">
        <v>9.6411788000000005E-3</v>
      </c>
    </row>
    <row r="1659" spans="2:3" x14ac:dyDescent="0.25">
      <c r="B1659" s="53">
        <v>971.01900000000001</v>
      </c>
      <c r="C1659" s="54">
        <v>1.6767341000000002E-2</v>
      </c>
    </row>
    <row r="1660" spans="2:3" x14ac:dyDescent="0.25">
      <c r="B1660" s="53">
        <v>969.44600000000003</v>
      </c>
      <c r="C1660" s="54">
        <v>1.7619844999999999E-2</v>
      </c>
    </row>
    <row r="1661" spans="2:3" x14ac:dyDescent="0.25">
      <c r="B1661" s="53">
        <v>967.87300000000005</v>
      </c>
      <c r="C1661" s="54">
        <v>2.3329786000000002E-2</v>
      </c>
    </row>
    <row r="1662" spans="2:3" x14ac:dyDescent="0.25">
      <c r="B1662" s="53">
        <v>966.3</v>
      </c>
      <c r="C1662" s="54">
        <v>3.1634588999999998E-2</v>
      </c>
    </row>
    <row r="1663" spans="2:3" x14ac:dyDescent="0.25">
      <c r="B1663" s="53">
        <v>964.72799999999995</v>
      </c>
      <c r="C1663" s="54">
        <v>3.8973231999999997E-2</v>
      </c>
    </row>
    <row r="1664" spans="2:3" x14ac:dyDescent="0.25">
      <c r="B1664" s="53">
        <v>963.15499999999997</v>
      </c>
      <c r="C1664" s="54">
        <v>4.9694410000000001E-2</v>
      </c>
    </row>
    <row r="1665" spans="2:3" x14ac:dyDescent="0.25">
      <c r="B1665" s="53">
        <v>961.58199999999999</v>
      </c>
      <c r="C1665" s="54">
        <v>6.6723573999999994E-2</v>
      </c>
    </row>
    <row r="1666" spans="2:3" x14ac:dyDescent="0.25">
      <c r="B1666" s="53">
        <v>960.00900000000001</v>
      </c>
      <c r="C1666" s="54">
        <v>7.9959871000000002E-2</v>
      </c>
    </row>
    <row r="1667" spans="2:3" x14ac:dyDescent="0.25">
      <c r="B1667" s="53">
        <v>958.43600000000004</v>
      </c>
      <c r="C1667" s="54">
        <v>8.4530594000000001E-2</v>
      </c>
    </row>
    <row r="1668" spans="2:3" x14ac:dyDescent="0.25">
      <c r="B1668" s="53">
        <v>956.86300000000006</v>
      </c>
      <c r="C1668" s="54">
        <v>9.0042726000000003E-2</v>
      </c>
    </row>
    <row r="1669" spans="2:3" x14ac:dyDescent="0.25">
      <c r="B1669" s="53">
        <v>955.29</v>
      </c>
      <c r="C1669" s="54">
        <v>9.0529981999999995E-2</v>
      </c>
    </row>
    <row r="1670" spans="2:3" x14ac:dyDescent="0.25">
      <c r="B1670" s="53">
        <v>953.71699999999998</v>
      </c>
      <c r="C1670" s="54">
        <v>8.9485265999999994E-2</v>
      </c>
    </row>
    <row r="1671" spans="2:3" x14ac:dyDescent="0.25">
      <c r="B1671" s="53">
        <v>952.14499999999998</v>
      </c>
      <c r="C1671" s="54">
        <v>8.5559703000000001E-2</v>
      </c>
    </row>
    <row r="1672" spans="2:3" x14ac:dyDescent="0.25">
      <c r="B1672" s="53">
        <v>950.572</v>
      </c>
      <c r="C1672" s="54">
        <v>7.3045389000000002E-2</v>
      </c>
    </row>
    <row r="1673" spans="2:3" x14ac:dyDescent="0.25">
      <c r="B1673" s="53">
        <v>948.99900000000002</v>
      </c>
      <c r="C1673" s="54">
        <v>6.6093015000000005E-2</v>
      </c>
    </row>
    <row r="1674" spans="2:3" x14ac:dyDescent="0.25">
      <c r="B1674" s="53">
        <v>947.42600000000004</v>
      </c>
      <c r="C1674" s="54">
        <v>5.6010863000000001E-2</v>
      </c>
    </row>
    <row r="1675" spans="2:3" x14ac:dyDescent="0.25">
      <c r="B1675" s="53">
        <v>945.85299999999995</v>
      </c>
      <c r="C1675" s="54">
        <v>5.1037024E-2</v>
      </c>
    </row>
    <row r="1676" spans="2:3" x14ac:dyDescent="0.25">
      <c r="B1676" s="53">
        <v>944.28</v>
      </c>
      <c r="C1676" s="54">
        <v>4.1676586000000002E-2</v>
      </c>
    </row>
    <row r="1677" spans="2:3" x14ac:dyDescent="0.25">
      <c r="B1677" s="53">
        <v>942.70699999999999</v>
      </c>
      <c r="C1677" s="54">
        <v>3.2686121999999998E-2</v>
      </c>
    </row>
    <row r="1678" spans="2:3" x14ac:dyDescent="0.25">
      <c r="B1678" s="53">
        <v>941.13400000000001</v>
      </c>
      <c r="C1678" s="54">
        <v>3.2427513999999998E-2</v>
      </c>
    </row>
    <row r="1679" spans="2:3" x14ac:dyDescent="0.25">
      <c r="B1679" s="53">
        <v>939.56200000000001</v>
      </c>
      <c r="C1679" s="54">
        <v>3.5087505999999997E-2</v>
      </c>
    </row>
    <row r="1680" spans="2:3" x14ac:dyDescent="0.25">
      <c r="B1680" s="53">
        <v>937.98900000000003</v>
      </c>
      <c r="C1680" s="54">
        <v>3.5194787999999998E-2</v>
      </c>
    </row>
    <row r="1681" spans="2:3" x14ac:dyDescent="0.25">
      <c r="B1681" s="53">
        <v>936.41600000000005</v>
      </c>
      <c r="C1681" s="54">
        <v>2.9438503000000001E-2</v>
      </c>
    </row>
    <row r="1682" spans="2:3" x14ac:dyDescent="0.25">
      <c r="B1682" s="53">
        <v>934.84299999999996</v>
      </c>
      <c r="C1682" s="54">
        <v>2.9462071999999999E-2</v>
      </c>
    </row>
    <row r="1683" spans="2:3" x14ac:dyDescent="0.25">
      <c r="B1683" s="53">
        <v>933.27</v>
      </c>
      <c r="C1683" s="54">
        <v>2.9848024000000001E-2</v>
      </c>
    </row>
    <row r="1684" spans="2:3" x14ac:dyDescent="0.25">
      <c r="B1684" s="53">
        <v>931.697</v>
      </c>
      <c r="C1684" s="54">
        <v>2.676332E-2</v>
      </c>
    </row>
    <row r="1685" spans="2:3" x14ac:dyDescent="0.25">
      <c r="B1685" s="53">
        <v>930.12400000000002</v>
      </c>
      <c r="C1685" s="54">
        <v>2.5522225999999999E-2</v>
      </c>
    </row>
    <row r="1686" spans="2:3" x14ac:dyDescent="0.25">
      <c r="B1686" s="53">
        <v>928.55100000000004</v>
      </c>
      <c r="C1686" s="54">
        <v>2.9337124999999999E-2</v>
      </c>
    </row>
    <row r="1687" spans="2:3" x14ac:dyDescent="0.25">
      <c r="B1687" s="53">
        <v>926.97900000000004</v>
      </c>
      <c r="C1687" s="54">
        <v>2.9794306E-2</v>
      </c>
    </row>
    <row r="1688" spans="2:3" x14ac:dyDescent="0.25">
      <c r="B1688" s="53">
        <v>925.40599999999995</v>
      </c>
      <c r="C1688" s="54">
        <v>2.9635601000000001E-2</v>
      </c>
    </row>
    <row r="1689" spans="2:3" x14ac:dyDescent="0.25">
      <c r="B1689" s="53">
        <v>923.83299999999997</v>
      </c>
      <c r="C1689" s="54">
        <v>2.9963067999999999E-2</v>
      </c>
    </row>
    <row r="1690" spans="2:3" x14ac:dyDescent="0.25">
      <c r="B1690" s="53">
        <v>922.26</v>
      </c>
      <c r="C1690" s="54">
        <v>2.9790502999999999E-2</v>
      </c>
    </row>
    <row r="1691" spans="2:3" x14ac:dyDescent="0.25">
      <c r="B1691" s="53">
        <v>920.68700000000001</v>
      </c>
      <c r="C1691" s="54">
        <v>2.8259083000000001E-2</v>
      </c>
    </row>
    <row r="1692" spans="2:3" x14ac:dyDescent="0.25">
      <c r="B1692" s="53">
        <v>919.11400000000003</v>
      </c>
      <c r="C1692" s="54">
        <v>2.9847855999999999E-2</v>
      </c>
    </row>
    <row r="1693" spans="2:3" x14ac:dyDescent="0.25">
      <c r="B1693" s="53">
        <v>917.54100000000005</v>
      </c>
      <c r="C1693" s="54">
        <v>2.7844074999999999E-2</v>
      </c>
    </row>
    <row r="1694" spans="2:3" x14ac:dyDescent="0.25">
      <c r="B1694" s="53">
        <v>915.96799999999996</v>
      </c>
      <c r="C1694" s="54">
        <v>2.6311516E-2</v>
      </c>
    </row>
    <row r="1695" spans="2:3" x14ac:dyDescent="0.25">
      <c r="B1695" s="53">
        <v>914.39599999999996</v>
      </c>
      <c r="C1695" s="54">
        <v>2.3620242999999999E-2</v>
      </c>
    </row>
    <row r="1696" spans="2:3" x14ac:dyDescent="0.25">
      <c r="B1696" s="53">
        <v>912.82299999999998</v>
      </c>
      <c r="C1696" s="54">
        <v>2.1082093999999999E-2</v>
      </c>
    </row>
    <row r="1697" spans="2:3" x14ac:dyDescent="0.25">
      <c r="B1697" s="53">
        <v>911.25</v>
      </c>
      <c r="C1697" s="54">
        <v>2.1045392E-2</v>
      </c>
    </row>
    <row r="1698" spans="2:3" x14ac:dyDescent="0.25">
      <c r="B1698" s="53">
        <v>909.67700000000002</v>
      </c>
      <c r="C1698" s="54">
        <v>2.4373023000000001E-2</v>
      </c>
    </row>
    <row r="1699" spans="2:3" x14ac:dyDescent="0.25">
      <c r="B1699" s="53">
        <v>908.10400000000004</v>
      </c>
      <c r="C1699" s="54">
        <v>2.4110765999999999E-2</v>
      </c>
    </row>
    <row r="1700" spans="2:3" x14ac:dyDescent="0.25">
      <c r="B1700" s="53">
        <v>906.53099999999995</v>
      </c>
      <c r="C1700" s="54">
        <v>2.3848866E-2</v>
      </c>
    </row>
    <row r="1701" spans="2:3" x14ac:dyDescent="0.25">
      <c r="B1701" s="53">
        <v>904.95799999999997</v>
      </c>
      <c r="C1701" s="54">
        <v>2.4306009E-2</v>
      </c>
    </row>
    <row r="1702" spans="2:3" x14ac:dyDescent="0.25">
      <c r="B1702" s="53">
        <v>903.38499999999999</v>
      </c>
      <c r="C1702" s="54">
        <v>2.3794664E-2</v>
      </c>
    </row>
    <row r="1703" spans="2:3" x14ac:dyDescent="0.25">
      <c r="B1703" s="53">
        <v>901.81299999999999</v>
      </c>
      <c r="C1703" s="54">
        <v>2.0889068E-2</v>
      </c>
    </row>
    <row r="1704" spans="2:3" x14ac:dyDescent="0.25">
      <c r="B1704" s="53">
        <v>900.24</v>
      </c>
      <c r="C1704" s="54">
        <v>1.6386324000000001E-2</v>
      </c>
    </row>
    <row r="1705" spans="2:3" x14ac:dyDescent="0.25">
      <c r="B1705" s="53">
        <v>898.66700000000003</v>
      </c>
      <c r="C1705" s="54">
        <v>1.8338673E-2</v>
      </c>
    </row>
    <row r="1706" spans="2:3" x14ac:dyDescent="0.25">
      <c r="B1706" s="53">
        <v>897.09400000000005</v>
      </c>
      <c r="C1706" s="54">
        <v>2.4551305999999998E-2</v>
      </c>
    </row>
    <row r="1707" spans="2:3" x14ac:dyDescent="0.25">
      <c r="B1707" s="53">
        <v>895.52099999999996</v>
      </c>
      <c r="C1707" s="54">
        <v>2.5380657000000001E-2</v>
      </c>
    </row>
    <row r="1708" spans="2:3" x14ac:dyDescent="0.25">
      <c r="B1708" s="53">
        <v>893.94799999999998</v>
      </c>
      <c r="C1708" s="54">
        <v>2.5698492999999999E-2</v>
      </c>
    </row>
    <row r="1709" spans="2:3" x14ac:dyDescent="0.25">
      <c r="B1709" s="53">
        <v>892.375</v>
      </c>
      <c r="C1709" s="54">
        <v>2.8482173999999999E-2</v>
      </c>
    </row>
    <row r="1710" spans="2:3" x14ac:dyDescent="0.25">
      <c r="B1710" s="53">
        <v>890.80200000000002</v>
      </c>
      <c r="C1710" s="54">
        <v>3.1100197999999999E-2</v>
      </c>
    </row>
    <row r="1711" spans="2:3" x14ac:dyDescent="0.25">
      <c r="B1711" s="53">
        <v>889.23</v>
      </c>
      <c r="C1711" s="54">
        <v>2.5306815E-2</v>
      </c>
    </row>
    <row r="1712" spans="2:3" x14ac:dyDescent="0.25">
      <c r="B1712" s="53">
        <v>887.65700000000004</v>
      </c>
      <c r="C1712" s="54">
        <v>2.7063406000000002E-2</v>
      </c>
    </row>
    <row r="1713" spans="2:3" x14ac:dyDescent="0.25">
      <c r="B1713" s="53">
        <v>886.08399999999995</v>
      </c>
      <c r="C1713" s="54">
        <v>2.7206615E-2</v>
      </c>
    </row>
    <row r="1714" spans="2:3" x14ac:dyDescent="0.25">
      <c r="B1714" s="53">
        <v>884.51099999999997</v>
      </c>
      <c r="C1714" s="54">
        <v>2.6376308000000001E-2</v>
      </c>
    </row>
    <row r="1715" spans="2:3" x14ac:dyDescent="0.25">
      <c r="B1715" s="53">
        <v>882.93799999999999</v>
      </c>
      <c r="C1715" s="54">
        <v>2.6027485E-2</v>
      </c>
    </row>
    <row r="1716" spans="2:3" x14ac:dyDescent="0.25">
      <c r="B1716" s="53">
        <v>881.36500000000001</v>
      </c>
      <c r="C1716" s="54">
        <v>2.6578227999999999E-2</v>
      </c>
    </row>
    <row r="1717" spans="2:3" x14ac:dyDescent="0.25">
      <c r="B1717" s="53">
        <v>879.79200000000003</v>
      </c>
      <c r="C1717" s="54">
        <v>2.5608850999999998E-2</v>
      </c>
    </row>
    <row r="1718" spans="2:3" x14ac:dyDescent="0.25">
      <c r="B1718" s="53">
        <v>878.21900000000005</v>
      </c>
      <c r="C1718" s="54">
        <v>2.8558449999999999E-2</v>
      </c>
    </row>
    <row r="1719" spans="2:3" x14ac:dyDescent="0.25">
      <c r="B1719" s="53">
        <v>876.64700000000005</v>
      </c>
      <c r="C1719" s="54">
        <v>2.6832997000000001E-2</v>
      </c>
    </row>
    <row r="1720" spans="2:3" x14ac:dyDescent="0.25">
      <c r="B1720" s="53">
        <v>875.07399999999996</v>
      </c>
      <c r="C1720" s="54">
        <v>2.3695826999999999E-2</v>
      </c>
    </row>
    <row r="1721" spans="2:3" x14ac:dyDescent="0.25">
      <c r="B1721" s="53">
        <v>873.50099999999998</v>
      </c>
      <c r="C1721" s="54">
        <v>2.0137136999999999E-2</v>
      </c>
    </row>
    <row r="1722" spans="2:3" x14ac:dyDescent="0.25">
      <c r="B1722" s="53">
        <v>871.928</v>
      </c>
      <c r="C1722" s="54">
        <v>1.7285188999999999E-2</v>
      </c>
    </row>
    <row r="1723" spans="2:3" x14ac:dyDescent="0.25">
      <c r="B1723" s="53">
        <v>870.35500000000002</v>
      </c>
      <c r="C1723" s="54">
        <v>2.0400768E-2</v>
      </c>
    </row>
    <row r="1724" spans="2:3" x14ac:dyDescent="0.25">
      <c r="B1724" s="53">
        <v>868.78200000000004</v>
      </c>
      <c r="C1724" s="54">
        <v>1.8769303000000001E-2</v>
      </c>
    </row>
    <row r="1725" spans="2:3" x14ac:dyDescent="0.25">
      <c r="B1725" s="53">
        <v>867.20899999999995</v>
      </c>
      <c r="C1725" s="54">
        <v>1.3883339999999999E-2</v>
      </c>
    </row>
    <row r="1726" spans="2:3" x14ac:dyDescent="0.25">
      <c r="B1726" s="53">
        <v>865.63699999999994</v>
      </c>
      <c r="C1726" s="54">
        <v>1.3485788E-2</v>
      </c>
    </row>
    <row r="1727" spans="2:3" x14ac:dyDescent="0.25">
      <c r="B1727" s="53">
        <v>864.06399999999996</v>
      </c>
      <c r="C1727" s="54">
        <v>1.5108537999999999E-2</v>
      </c>
    </row>
    <row r="1728" spans="2:3" x14ac:dyDescent="0.25">
      <c r="B1728" s="53">
        <v>862.49099999999999</v>
      </c>
      <c r="C1728" s="54">
        <v>1.5089707000000001E-2</v>
      </c>
    </row>
    <row r="1729" spans="2:3" x14ac:dyDescent="0.25">
      <c r="B1729" s="53">
        <v>860.91800000000001</v>
      </c>
      <c r="C1729" s="54">
        <v>1.6981871999999999E-2</v>
      </c>
    </row>
    <row r="1730" spans="2:3" x14ac:dyDescent="0.25">
      <c r="B1730" s="53">
        <v>859.34500000000003</v>
      </c>
      <c r="C1730" s="54">
        <v>1.0546752E-2</v>
      </c>
    </row>
    <row r="1731" spans="2:3" x14ac:dyDescent="0.25">
      <c r="B1731" s="53">
        <v>857.77200000000005</v>
      </c>
      <c r="C1731" s="54">
        <v>9.8154334999999999E-3</v>
      </c>
    </row>
    <row r="1732" spans="2:3" x14ac:dyDescent="0.25">
      <c r="B1732" s="53">
        <v>856.19899999999996</v>
      </c>
      <c r="C1732" s="54">
        <v>8.5367054000000005E-3</v>
      </c>
    </row>
    <row r="1733" spans="2:3" x14ac:dyDescent="0.25">
      <c r="B1733" s="53">
        <v>854.62599999999998</v>
      </c>
      <c r="C1733" s="54">
        <v>8.6245368000000006E-3</v>
      </c>
    </row>
    <row r="1734" spans="2:3" x14ac:dyDescent="0.25">
      <c r="B1734" s="53">
        <v>853.05399999999997</v>
      </c>
      <c r="C1734" s="54">
        <v>9.6139768999999996E-3</v>
      </c>
    </row>
    <row r="1735" spans="2:3" x14ac:dyDescent="0.25">
      <c r="B1735" s="53">
        <v>851.48099999999999</v>
      </c>
      <c r="C1735" s="54">
        <v>2.4022447999999998E-3</v>
      </c>
    </row>
    <row r="1736" spans="2:3" x14ac:dyDescent="0.25">
      <c r="B1736" s="53">
        <v>849.90800000000002</v>
      </c>
      <c r="C1736" s="54">
        <v>6.9660598000000004E-3</v>
      </c>
    </row>
    <row r="1737" spans="2:3" x14ac:dyDescent="0.25">
      <c r="B1737" s="53">
        <v>848.33500000000004</v>
      </c>
      <c r="C1737" s="54">
        <v>1.4570845000000001E-2</v>
      </c>
    </row>
    <row r="1738" spans="2:3" x14ac:dyDescent="0.25">
      <c r="B1738" s="53">
        <v>846.76199999999994</v>
      </c>
      <c r="C1738" s="54">
        <v>1.6113240000000001E-2</v>
      </c>
    </row>
    <row r="1739" spans="2:3" x14ac:dyDescent="0.25">
      <c r="B1739" s="53">
        <v>845.18899999999996</v>
      </c>
      <c r="C1739" s="54">
        <v>1.2309163999999999E-2</v>
      </c>
    </row>
    <row r="1740" spans="2:3" x14ac:dyDescent="0.25">
      <c r="B1740" s="53">
        <v>843.61599999999999</v>
      </c>
      <c r="C1740" s="54">
        <v>8.3270849999999997E-3</v>
      </c>
    </row>
    <row r="1741" spans="2:3" x14ac:dyDescent="0.25">
      <c r="B1741" s="53">
        <v>842.04300000000001</v>
      </c>
      <c r="C1741" s="54">
        <v>9.9501824000000003E-3</v>
      </c>
    </row>
    <row r="1742" spans="2:3" x14ac:dyDescent="0.25">
      <c r="B1742" s="53">
        <v>840.471</v>
      </c>
      <c r="C1742" s="54">
        <v>1.0864293000000001E-2</v>
      </c>
    </row>
    <row r="1743" spans="2:3" x14ac:dyDescent="0.25">
      <c r="B1743" s="53">
        <v>838.89800000000002</v>
      </c>
      <c r="C1743" s="54">
        <v>1.2387924E-2</v>
      </c>
    </row>
    <row r="1744" spans="2:3" x14ac:dyDescent="0.25">
      <c r="B1744" s="53">
        <v>837.32500000000005</v>
      </c>
      <c r="C1744" s="54">
        <v>1.7044671000000001E-2</v>
      </c>
    </row>
    <row r="1745" spans="2:3" x14ac:dyDescent="0.25">
      <c r="B1745" s="53">
        <v>835.75199999999995</v>
      </c>
      <c r="C1745" s="54">
        <v>1.9966574000000001E-2</v>
      </c>
    </row>
    <row r="1746" spans="2:3" x14ac:dyDescent="0.25">
      <c r="B1746" s="53">
        <v>834.17899999999997</v>
      </c>
      <c r="C1746" s="54">
        <v>1.8317436999999999E-2</v>
      </c>
    </row>
    <row r="1747" spans="2:3" x14ac:dyDescent="0.25">
      <c r="B1747" s="53">
        <v>832.60599999999999</v>
      </c>
      <c r="C1747" s="54">
        <v>1.6750136999999998E-2</v>
      </c>
    </row>
    <row r="1748" spans="2:3" x14ac:dyDescent="0.25">
      <c r="B1748" s="53">
        <v>831.03300000000002</v>
      </c>
      <c r="C1748" s="54">
        <v>1.7663472E-2</v>
      </c>
    </row>
    <row r="1749" spans="2:3" x14ac:dyDescent="0.25">
      <c r="B1749" s="53">
        <v>829.46</v>
      </c>
      <c r="C1749" s="54">
        <v>1.4628761000000001E-2</v>
      </c>
    </row>
    <row r="1750" spans="2:3" x14ac:dyDescent="0.25">
      <c r="B1750" s="53">
        <v>827.88800000000003</v>
      </c>
      <c r="C1750" s="54">
        <v>1.3547462999999999E-2</v>
      </c>
    </row>
    <row r="1751" spans="2:3" x14ac:dyDescent="0.25">
      <c r="B1751" s="53">
        <v>826.31500000000005</v>
      </c>
      <c r="C1751" s="54">
        <v>1.1909617000000001E-2</v>
      </c>
    </row>
    <row r="1752" spans="2:3" x14ac:dyDescent="0.25">
      <c r="B1752" s="53">
        <v>824.74199999999996</v>
      </c>
      <c r="C1752" s="54">
        <v>7.9143941999999991E-3</v>
      </c>
    </row>
    <row r="1753" spans="2:3" x14ac:dyDescent="0.25">
      <c r="B1753" s="53">
        <v>823.16899999999998</v>
      </c>
      <c r="C1753" s="54">
        <v>6.0398750000000001E-3</v>
      </c>
    </row>
    <row r="1754" spans="2:3" x14ac:dyDescent="0.25">
      <c r="B1754" s="53">
        <v>821.596</v>
      </c>
      <c r="C1754" s="54">
        <v>1.0231703E-2</v>
      </c>
    </row>
    <row r="1755" spans="2:3" x14ac:dyDescent="0.25">
      <c r="B1755" s="53">
        <v>820.02300000000002</v>
      </c>
      <c r="C1755" s="54">
        <v>6.0215314000000002E-3</v>
      </c>
    </row>
    <row r="1756" spans="2:3" x14ac:dyDescent="0.25">
      <c r="B1756" s="53">
        <v>818.45</v>
      </c>
      <c r="C1756" s="54">
        <v>6.0604411000000002E-3</v>
      </c>
    </row>
    <row r="1757" spans="2:3" x14ac:dyDescent="0.25">
      <c r="B1757" s="53">
        <v>816.87699999999995</v>
      </c>
      <c r="C1757" s="54">
        <v>1.1536039999999999E-2</v>
      </c>
    </row>
    <row r="1758" spans="2:3" x14ac:dyDescent="0.25">
      <c r="B1758" s="53">
        <v>815.30499999999995</v>
      </c>
      <c r="C1758" s="54">
        <v>1.6983644999999999E-2</v>
      </c>
    </row>
    <row r="1759" spans="2:3" x14ac:dyDescent="0.25">
      <c r="B1759" s="53">
        <v>813.73199999999997</v>
      </c>
      <c r="C1759" s="54">
        <v>1.3494377E-2</v>
      </c>
    </row>
    <row r="1760" spans="2:3" x14ac:dyDescent="0.25">
      <c r="B1760" s="53">
        <v>812.15899999999999</v>
      </c>
      <c r="C1760" s="54">
        <v>9.6424822E-3</v>
      </c>
    </row>
    <row r="1761" spans="2:3" x14ac:dyDescent="0.25">
      <c r="B1761" s="53">
        <v>810.58600000000001</v>
      </c>
      <c r="C1761" s="54">
        <v>6.9629584999999997E-3</v>
      </c>
    </row>
    <row r="1762" spans="2:3" x14ac:dyDescent="0.25">
      <c r="B1762" s="53">
        <v>809.01300000000003</v>
      </c>
      <c r="C1762" s="54">
        <v>7.1879576999999998E-3</v>
      </c>
    </row>
    <row r="1763" spans="2:3" x14ac:dyDescent="0.25">
      <c r="B1763" s="53">
        <v>807.44</v>
      </c>
      <c r="C1763" s="54">
        <v>7.4467648999999997E-3</v>
      </c>
    </row>
    <row r="1764" spans="2:3" x14ac:dyDescent="0.25">
      <c r="B1764" s="53">
        <v>805.86699999999996</v>
      </c>
      <c r="C1764" s="54">
        <v>6.5631936000000004E-3</v>
      </c>
    </row>
    <row r="1765" spans="2:3" x14ac:dyDescent="0.25">
      <c r="B1765" s="53">
        <v>804.29399999999998</v>
      </c>
      <c r="C1765" s="54">
        <v>1.2187454E-2</v>
      </c>
    </row>
    <row r="1766" spans="2:3" x14ac:dyDescent="0.25">
      <c r="B1766" s="53">
        <v>802.72199999999998</v>
      </c>
      <c r="C1766" s="54">
        <v>1.2794092E-2</v>
      </c>
    </row>
    <row r="1767" spans="2:3" x14ac:dyDescent="0.25">
      <c r="B1767" s="53">
        <v>801.149</v>
      </c>
      <c r="C1767" s="54">
        <v>1.1333055E-2</v>
      </c>
    </row>
    <row r="1768" spans="2:3" x14ac:dyDescent="0.25">
      <c r="B1768" s="53">
        <v>799.57600000000002</v>
      </c>
      <c r="C1768" s="54">
        <v>1.0551876E-2</v>
      </c>
    </row>
    <row r="1769" spans="2:3" x14ac:dyDescent="0.25">
      <c r="B1769" s="53">
        <v>798.00300000000004</v>
      </c>
      <c r="C1769" s="54">
        <v>7.2514416999999998E-3</v>
      </c>
    </row>
    <row r="1770" spans="2:3" x14ac:dyDescent="0.25">
      <c r="B1770" s="53">
        <v>796.43</v>
      </c>
      <c r="C1770" s="54">
        <v>7.0871411000000004E-4</v>
      </c>
    </row>
    <row r="1771" spans="2:3" x14ac:dyDescent="0.25">
      <c r="B1771" s="53">
        <v>794.85699999999997</v>
      </c>
      <c r="C1771" s="54">
        <v>8.8668144000000008E-3</v>
      </c>
    </row>
    <row r="1772" spans="2:3" x14ac:dyDescent="0.25">
      <c r="B1772" s="53">
        <v>793.28399999999999</v>
      </c>
      <c r="C1772" s="54">
        <v>8.3499986000000002E-3</v>
      </c>
    </row>
    <row r="1773" spans="2:3" x14ac:dyDescent="0.25">
      <c r="B1773" s="53">
        <v>791.71100000000001</v>
      </c>
      <c r="C1773" s="54">
        <v>4.4070135999999998E-3</v>
      </c>
    </row>
    <row r="1774" spans="2:3" x14ac:dyDescent="0.25">
      <c r="B1774" s="53">
        <v>790.13900000000001</v>
      </c>
      <c r="C1774" s="54">
        <v>-3.6447728000000001E-4</v>
      </c>
    </row>
    <row r="1775" spans="2:3" x14ac:dyDescent="0.25">
      <c r="B1775" s="53">
        <v>788.56600000000003</v>
      </c>
      <c r="C1775" s="54">
        <v>-1.008917E-3</v>
      </c>
    </row>
    <row r="1776" spans="2:3" x14ac:dyDescent="0.25">
      <c r="B1776" s="53">
        <v>786.99300000000005</v>
      </c>
      <c r="C1776" s="54">
        <v>5.0008554000000004E-3</v>
      </c>
    </row>
    <row r="1777" spans="2:3" x14ac:dyDescent="0.25">
      <c r="B1777" s="53">
        <v>785.42</v>
      </c>
      <c r="C1777" s="54">
        <v>1.1035931E-3</v>
      </c>
    </row>
    <row r="1778" spans="2:3" x14ac:dyDescent="0.25">
      <c r="B1778" s="53">
        <v>783.84699999999998</v>
      </c>
      <c r="C1778" s="54">
        <v>8.6406128999999999E-4</v>
      </c>
    </row>
    <row r="1779" spans="2:3" x14ac:dyDescent="0.25">
      <c r="B1779" s="53">
        <v>782.274</v>
      </c>
      <c r="C1779" s="54">
        <v>3.7890023999999998E-3</v>
      </c>
    </row>
    <row r="1780" spans="2:3" x14ac:dyDescent="0.25">
      <c r="B1780" s="53">
        <v>780.70100000000002</v>
      </c>
      <c r="C1780" s="54">
        <v>4.4614666999999997E-3</v>
      </c>
    </row>
    <row r="1781" spans="2:3" x14ac:dyDescent="0.25">
      <c r="B1781" s="53">
        <v>779.12800000000004</v>
      </c>
      <c r="C1781" s="54">
        <v>3.3300069999999998E-3</v>
      </c>
    </row>
    <row r="1782" spans="2:3" x14ac:dyDescent="0.25">
      <c r="B1782" s="53">
        <v>777.55600000000004</v>
      </c>
      <c r="C1782" s="54">
        <v>6.2265398E-3</v>
      </c>
    </row>
    <row r="1783" spans="2:3" x14ac:dyDescent="0.25">
      <c r="B1783" s="53">
        <v>775.98299999999995</v>
      </c>
      <c r="C1783" s="54">
        <v>7.7837988999999996E-3</v>
      </c>
    </row>
    <row r="1784" spans="2:3" x14ac:dyDescent="0.25">
      <c r="B1784" s="53">
        <v>774.41</v>
      </c>
      <c r="C1784" s="54">
        <v>6.5002417000000002E-3</v>
      </c>
    </row>
    <row r="1785" spans="2:3" x14ac:dyDescent="0.25">
      <c r="B1785" s="53">
        <v>772.83699999999999</v>
      </c>
      <c r="C1785" s="54">
        <v>1.9180108E-3</v>
      </c>
    </row>
    <row r="1786" spans="2:3" x14ac:dyDescent="0.25">
      <c r="B1786" s="53">
        <v>771.26400000000001</v>
      </c>
      <c r="C1786" s="54">
        <v>2.2006256000000001E-3</v>
      </c>
    </row>
    <row r="1787" spans="2:3" x14ac:dyDescent="0.25">
      <c r="B1787" s="53">
        <v>769.69100000000003</v>
      </c>
      <c r="C1787" s="54">
        <v>7.8716383000000008E-3</v>
      </c>
    </row>
    <row r="1788" spans="2:3" x14ac:dyDescent="0.25">
      <c r="B1788" s="53">
        <v>768.11800000000005</v>
      </c>
      <c r="C1788" s="54">
        <v>5.8566755000000002E-3</v>
      </c>
    </row>
    <row r="1789" spans="2:3" x14ac:dyDescent="0.25">
      <c r="B1789" s="53">
        <v>766.54499999999996</v>
      </c>
      <c r="C1789" s="54">
        <v>5.9604847999999997E-3</v>
      </c>
    </row>
    <row r="1790" spans="2:3" x14ac:dyDescent="0.25">
      <c r="B1790" s="53">
        <v>764.97299999999996</v>
      </c>
      <c r="C1790" s="54">
        <v>7.8407831000000001E-3</v>
      </c>
    </row>
    <row r="1791" spans="2:3" x14ac:dyDescent="0.25">
      <c r="B1791" s="53">
        <v>763.4</v>
      </c>
      <c r="C1791" s="54">
        <v>9.4626423000000008E-3</v>
      </c>
    </row>
    <row r="1792" spans="2:3" x14ac:dyDescent="0.25">
      <c r="B1792" s="53">
        <v>761.827</v>
      </c>
      <c r="C1792" s="54">
        <v>1.008387E-2</v>
      </c>
    </row>
    <row r="1793" spans="2:3" x14ac:dyDescent="0.25">
      <c r="B1793" s="53">
        <v>760.25400000000002</v>
      </c>
      <c r="C1793" s="54">
        <v>8.5167227999999994E-3</v>
      </c>
    </row>
    <row r="1794" spans="2:3" x14ac:dyDescent="0.25">
      <c r="B1794" s="53">
        <v>758.68100000000004</v>
      </c>
      <c r="C1794" s="54">
        <v>1.0099681E-3</v>
      </c>
    </row>
    <row r="1795" spans="2:3" x14ac:dyDescent="0.25">
      <c r="B1795" s="53">
        <v>757.10799999999995</v>
      </c>
      <c r="C1795" s="54">
        <v>9.6472925999999994E-3</v>
      </c>
    </row>
    <row r="1796" spans="2:3" x14ac:dyDescent="0.25">
      <c r="B1796" s="53">
        <v>755.53499999999997</v>
      </c>
      <c r="C1796" s="54">
        <v>8.1264231000000003E-3</v>
      </c>
    </row>
    <row r="1797" spans="2:3" x14ac:dyDescent="0.25">
      <c r="B1797" s="53">
        <v>753.96299999999997</v>
      </c>
      <c r="C1797" s="54">
        <v>8.0730330000000003E-3</v>
      </c>
    </row>
    <row r="1798" spans="2:3" x14ac:dyDescent="0.25">
      <c r="B1798" s="53">
        <v>752.39</v>
      </c>
      <c r="C1798" s="54">
        <v>8.9419670000000003E-3</v>
      </c>
    </row>
    <row r="1799" spans="2:3" x14ac:dyDescent="0.25">
      <c r="B1799" s="53">
        <v>750.81700000000001</v>
      </c>
      <c r="C1799" s="54">
        <v>4.0071133000000002E-3</v>
      </c>
    </row>
    <row r="1800" spans="2:3" x14ac:dyDescent="0.25">
      <c r="B1800" s="53">
        <v>749.24400000000003</v>
      </c>
      <c r="C1800" s="54">
        <v>4.8350642000000001E-3</v>
      </c>
    </row>
    <row r="1801" spans="2:3" x14ac:dyDescent="0.25">
      <c r="B1801" s="53">
        <v>747.67100000000005</v>
      </c>
      <c r="C1801" s="54">
        <v>4.0297320000000003E-3</v>
      </c>
    </row>
    <row r="1802" spans="2:3" x14ac:dyDescent="0.25">
      <c r="B1802" s="53">
        <v>746.09799999999996</v>
      </c>
      <c r="C1802" s="54">
        <v>7.2791291999999997E-3</v>
      </c>
    </row>
    <row r="1803" spans="2:3" x14ac:dyDescent="0.25">
      <c r="B1803" s="53">
        <v>744.52499999999998</v>
      </c>
      <c r="C1803" s="54">
        <v>8.6787691000000007E-3</v>
      </c>
    </row>
    <row r="1804" spans="2:3" x14ac:dyDescent="0.25">
      <c r="B1804" s="53">
        <v>742.952</v>
      </c>
      <c r="C1804" s="54">
        <v>6.2629707999999999E-3</v>
      </c>
    </row>
    <row r="1805" spans="2:3" x14ac:dyDescent="0.25">
      <c r="B1805" s="53">
        <v>741.38</v>
      </c>
      <c r="C1805" s="54">
        <v>5.0337365999999998E-3</v>
      </c>
    </row>
    <row r="1806" spans="2:3" x14ac:dyDescent="0.25">
      <c r="B1806" s="53">
        <v>739.80700000000002</v>
      </c>
      <c r="C1806" s="54">
        <v>6.2218098999999999E-3</v>
      </c>
    </row>
    <row r="1807" spans="2:3" x14ac:dyDescent="0.25">
      <c r="B1807" s="53">
        <v>738.23400000000004</v>
      </c>
      <c r="C1807" s="54">
        <v>4.7125353999999996E-3</v>
      </c>
    </row>
    <row r="1808" spans="2:3" x14ac:dyDescent="0.25">
      <c r="B1808" s="53">
        <v>736.66099999999994</v>
      </c>
      <c r="C1808" s="54">
        <v>4.8654971999999999E-3</v>
      </c>
    </row>
    <row r="1809" spans="2:3" x14ac:dyDescent="0.25">
      <c r="B1809" s="53">
        <v>735.08799999999997</v>
      </c>
      <c r="C1809" s="54">
        <v>6.9899714000000003E-3</v>
      </c>
    </row>
    <row r="1810" spans="2:3" x14ac:dyDescent="0.25">
      <c r="B1810" s="53">
        <v>733.51499999999999</v>
      </c>
      <c r="C1810" s="54">
        <v>9.7868191999999996E-3</v>
      </c>
    </row>
    <row r="1811" spans="2:3" x14ac:dyDescent="0.25">
      <c r="B1811" s="53">
        <v>731.94200000000001</v>
      </c>
      <c r="C1811" s="54">
        <v>1.169601E-2</v>
      </c>
    </row>
    <row r="1812" spans="2:3" x14ac:dyDescent="0.25">
      <c r="B1812" s="53">
        <v>730.36900000000003</v>
      </c>
      <c r="C1812" s="54">
        <v>5.9375293999999997E-3</v>
      </c>
    </row>
    <row r="1813" spans="2:3" x14ac:dyDescent="0.25">
      <c r="B1813" s="53">
        <v>728.79700000000003</v>
      </c>
      <c r="C1813" s="54">
        <v>8.2796958000000004E-3</v>
      </c>
    </row>
    <row r="1814" spans="2:3" x14ac:dyDescent="0.25">
      <c r="B1814" s="53">
        <v>727.22400000000005</v>
      </c>
      <c r="C1814" s="54">
        <v>6.9173686000000003E-3</v>
      </c>
    </row>
    <row r="1815" spans="2:3" x14ac:dyDescent="0.25">
      <c r="B1815" s="53">
        <v>725.65099999999995</v>
      </c>
      <c r="C1815" s="54">
        <v>3.8811279000000001E-3</v>
      </c>
    </row>
    <row r="1816" spans="2:3" x14ac:dyDescent="0.25">
      <c r="B1816" s="53">
        <v>724.07799999999997</v>
      </c>
      <c r="C1816" s="54">
        <v>8.5828265999999993E-3</v>
      </c>
    </row>
    <row r="1817" spans="2:3" x14ac:dyDescent="0.25">
      <c r="B1817" s="53">
        <v>722.505</v>
      </c>
      <c r="C1817" s="54">
        <v>2.1883239000000001E-3</v>
      </c>
    </row>
    <row r="1818" spans="2:3" x14ac:dyDescent="0.25">
      <c r="B1818" s="53">
        <v>720.93200000000002</v>
      </c>
      <c r="C1818" s="54">
        <v>2.7628281000000002E-3</v>
      </c>
    </row>
    <row r="1819" spans="2:3" x14ac:dyDescent="0.25">
      <c r="B1819" s="53">
        <v>719.35900000000004</v>
      </c>
      <c r="C1819" s="54">
        <v>6.9243066999999997E-3</v>
      </c>
    </row>
    <row r="1820" spans="2:3" x14ac:dyDescent="0.25">
      <c r="B1820" s="53">
        <v>717.78599999999994</v>
      </c>
      <c r="C1820" s="54">
        <v>9.0913269000000001E-3</v>
      </c>
    </row>
    <row r="1821" spans="2:3" x14ac:dyDescent="0.25">
      <c r="B1821" s="53">
        <v>716.21400000000006</v>
      </c>
      <c r="C1821" s="54">
        <v>7.3507507999999999E-3</v>
      </c>
    </row>
    <row r="1822" spans="2:3" x14ac:dyDescent="0.25">
      <c r="B1822" s="53">
        <v>714.64099999999996</v>
      </c>
      <c r="C1822" s="54">
        <v>6.7424271999999997E-3</v>
      </c>
    </row>
    <row r="1823" spans="2:3" x14ac:dyDescent="0.25">
      <c r="B1823" s="53">
        <v>713.06799999999998</v>
      </c>
      <c r="C1823" s="54">
        <v>1.0088043E-2</v>
      </c>
    </row>
    <row r="1824" spans="2:3" x14ac:dyDescent="0.25">
      <c r="B1824" s="53">
        <v>711.495</v>
      </c>
      <c r="C1824" s="54">
        <v>1.1737355E-2</v>
      </c>
    </row>
    <row r="1825" spans="2:3" x14ac:dyDescent="0.25">
      <c r="B1825" s="53">
        <v>709.92200000000003</v>
      </c>
      <c r="C1825" s="54">
        <v>9.4641511999999997E-3</v>
      </c>
    </row>
    <row r="1826" spans="2:3" x14ac:dyDescent="0.25">
      <c r="B1826" s="53">
        <v>708.34900000000005</v>
      </c>
      <c r="C1826" s="54">
        <v>7.6207096E-3</v>
      </c>
    </row>
    <row r="1827" spans="2:3" x14ac:dyDescent="0.25">
      <c r="B1827" s="53">
        <v>706.77599999999995</v>
      </c>
      <c r="C1827" s="54">
        <v>1.1638254000000001E-2</v>
      </c>
    </row>
    <row r="1828" spans="2:3" x14ac:dyDescent="0.25">
      <c r="B1828" s="53">
        <v>705.20299999999997</v>
      </c>
      <c r="C1828" s="54">
        <v>1.5336841E-2</v>
      </c>
    </row>
    <row r="1829" spans="2:3" x14ac:dyDescent="0.25">
      <c r="B1829" s="53">
        <v>703.63099999999997</v>
      </c>
      <c r="C1829" s="54">
        <v>9.6136799999999994E-3</v>
      </c>
    </row>
    <row r="1830" spans="2:3" x14ac:dyDescent="0.25">
      <c r="B1830" s="53">
        <v>702.05799999999999</v>
      </c>
      <c r="C1830" s="54">
        <v>7.0505660999999999E-3</v>
      </c>
    </row>
    <row r="1831" spans="2:3" x14ac:dyDescent="0.25">
      <c r="B1831" s="53">
        <v>700.48500000000001</v>
      </c>
      <c r="C1831" s="54">
        <v>7.7591187000000004E-3</v>
      </c>
    </row>
    <row r="1832" spans="2:3" x14ac:dyDescent="0.25">
      <c r="B1832" s="53">
        <v>698.91200000000003</v>
      </c>
      <c r="C1832" s="54">
        <v>8.3833684000000006E-3</v>
      </c>
    </row>
    <row r="1833" spans="2:3" x14ac:dyDescent="0.25">
      <c r="B1833" s="53">
        <v>697.33900000000006</v>
      </c>
      <c r="C1833" s="54">
        <v>3.9122022999999997E-3</v>
      </c>
    </row>
    <row r="1834" spans="2:3" x14ac:dyDescent="0.25">
      <c r="B1834" s="53">
        <v>695.76599999999996</v>
      </c>
      <c r="C1834" s="54">
        <v>5.1041534999999999E-3</v>
      </c>
    </row>
    <row r="1835" spans="2:3" x14ac:dyDescent="0.25">
      <c r="B1835" s="53">
        <v>694.19299999999998</v>
      </c>
      <c r="C1835" s="54">
        <v>1.0013338E-2</v>
      </c>
    </row>
    <row r="1836" spans="2:3" x14ac:dyDescent="0.25">
      <c r="B1836" s="53">
        <v>692.62</v>
      </c>
      <c r="C1836" s="54">
        <v>9.0779146000000005E-3</v>
      </c>
    </row>
    <row r="1837" spans="2:3" x14ac:dyDescent="0.25">
      <c r="B1837" s="53">
        <v>691.048</v>
      </c>
      <c r="C1837" s="54">
        <v>3.3254450999999998E-3</v>
      </c>
    </row>
    <row r="1838" spans="2:3" x14ac:dyDescent="0.25">
      <c r="B1838" s="53">
        <v>689.47500000000002</v>
      </c>
      <c r="C1838" s="54">
        <v>-8.6331370000000001E-4</v>
      </c>
    </row>
    <row r="1839" spans="2:3" x14ac:dyDescent="0.25">
      <c r="B1839" s="53">
        <v>687.90200000000004</v>
      </c>
      <c r="C1839" s="54">
        <v>2.446424E-3</v>
      </c>
    </row>
    <row r="1840" spans="2:3" x14ac:dyDescent="0.25">
      <c r="B1840" s="53">
        <v>686.32899999999995</v>
      </c>
      <c r="C1840" s="54">
        <v>-7.8080081999999998E-4</v>
      </c>
    </row>
    <row r="1841" spans="2:3" x14ac:dyDescent="0.25">
      <c r="B1841" s="53">
        <v>684.75599999999997</v>
      </c>
      <c r="C1841" s="54">
        <v>-1.2916418999999999E-3</v>
      </c>
    </row>
    <row r="1842" spans="2:3" x14ac:dyDescent="0.25">
      <c r="B1842" s="53">
        <v>683.18299999999999</v>
      </c>
      <c r="C1842" s="54">
        <v>9.5096180000000001E-4</v>
      </c>
    </row>
    <row r="1843" spans="2:3" x14ac:dyDescent="0.25">
      <c r="B1843" s="53">
        <v>681.61</v>
      </c>
      <c r="C1843" s="54">
        <v>3.7276089000000002E-3</v>
      </c>
    </row>
    <row r="1844" spans="2:3" x14ac:dyDescent="0.25">
      <c r="B1844" s="53">
        <v>680.03700000000003</v>
      </c>
      <c r="C1844" s="54">
        <v>3.7273217999999999E-3</v>
      </c>
    </row>
    <row r="1845" spans="2:3" x14ac:dyDescent="0.25">
      <c r="B1845" s="53">
        <v>678.46500000000003</v>
      </c>
      <c r="C1845" s="54">
        <v>1.2366243000000001E-3</v>
      </c>
    </row>
    <row r="1846" spans="2:3" x14ac:dyDescent="0.25">
      <c r="B1846" s="53">
        <v>676.89200000000005</v>
      </c>
      <c r="C1846" s="54">
        <v>5.2031457999999996E-3</v>
      </c>
    </row>
    <row r="1847" spans="2:3" x14ac:dyDescent="0.25">
      <c r="B1847" s="53">
        <v>675.31899999999996</v>
      </c>
      <c r="C1847" s="54">
        <v>6.7609834000000001E-3</v>
      </c>
    </row>
    <row r="1848" spans="2:3" x14ac:dyDescent="0.25">
      <c r="B1848" s="53">
        <v>673.74599999999998</v>
      </c>
      <c r="C1848" s="54">
        <v>3.7958418000000002E-3</v>
      </c>
    </row>
    <row r="1849" spans="2:3" x14ac:dyDescent="0.25">
      <c r="B1849" s="53">
        <v>672.173</v>
      </c>
      <c r="C1849" s="54">
        <v>-6.4308292999999998E-4</v>
      </c>
    </row>
    <row r="1850" spans="2:3" x14ac:dyDescent="0.25">
      <c r="B1850" s="53">
        <v>670.6</v>
      </c>
      <c r="C1850" s="54">
        <v>2.6010854000000001E-3</v>
      </c>
    </row>
    <row r="1851" spans="2:3" x14ac:dyDescent="0.25">
      <c r="B1851" s="53">
        <v>669.02700000000004</v>
      </c>
      <c r="C1851" s="54">
        <v>5.5310541999999997E-3</v>
      </c>
    </row>
    <row r="1852" spans="2:3" x14ac:dyDescent="0.25">
      <c r="B1852" s="53">
        <v>667.45399999999995</v>
      </c>
      <c r="C1852" s="54">
        <v>5.8379221999999998E-3</v>
      </c>
    </row>
    <row r="1853" spans="2:3" x14ac:dyDescent="0.25">
      <c r="B1853" s="53">
        <v>665.88199999999995</v>
      </c>
      <c r="C1853" s="54">
        <v>5.7029252999999999E-3</v>
      </c>
    </row>
    <row r="1854" spans="2:3" x14ac:dyDescent="0.25">
      <c r="B1854" s="53">
        <v>664.30899999999997</v>
      </c>
      <c r="C1854" s="54">
        <v>5.9327863000000003E-3</v>
      </c>
    </row>
    <row r="1855" spans="2:3" x14ac:dyDescent="0.25">
      <c r="B1855" s="53">
        <v>662.73599999999999</v>
      </c>
      <c r="C1855" s="54">
        <v>2.7297287000000001E-3</v>
      </c>
    </row>
    <row r="1856" spans="2:3" x14ac:dyDescent="0.25">
      <c r="B1856" s="53">
        <v>661.16300000000001</v>
      </c>
      <c r="C1856" s="54">
        <v>4.0601611999999997E-3</v>
      </c>
    </row>
    <row r="1857" spans="2:3" x14ac:dyDescent="0.25">
      <c r="B1857" s="53">
        <v>659.59</v>
      </c>
      <c r="C1857" s="54">
        <v>6.0466267999999997E-3</v>
      </c>
    </row>
    <row r="1858" spans="2:3" x14ac:dyDescent="0.25">
      <c r="B1858" s="53">
        <v>658.01700000000005</v>
      </c>
      <c r="C1858" s="54">
        <v>8.0270377999999993E-3</v>
      </c>
    </row>
    <row r="1859" spans="2:3" x14ac:dyDescent="0.25">
      <c r="B1859" s="53">
        <v>656.44399999999996</v>
      </c>
      <c r="C1859" s="54">
        <v>8.4864585999999999E-3</v>
      </c>
    </row>
    <row r="1860" spans="2:3" x14ac:dyDescent="0.25">
      <c r="B1860" s="53">
        <v>654.87099999999998</v>
      </c>
      <c r="C1860" s="54">
        <v>6.1530704000000002E-3</v>
      </c>
    </row>
    <row r="1861" spans="2:3" x14ac:dyDescent="0.25">
      <c r="B1861" s="53">
        <v>653.29899999999998</v>
      </c>
      <c r="C1861" s="54">
        <v>1.1538471999999999E-2</v>
      </c>
    </row>
    <row r="1862" spans="2:3" x14ac:dyDescent="0.25">
      <c r="B1862" s="53">
        <v>651.726</v>
      </c>
      <c r="C1862" s="54">
        <v>2.6146863999999999E-3</v>
      </c>
    </row>
    <row r="1863" spans="2:3" x14ac:dyDescent="0.25">
      <c r="B1863" s="53">
        <v>650.15300000000002</v>
      </c>
      <c r="C1863" s="54">
        <v>2.5061167999999999E-3</v>
      </c>
    </row>
    <row r="1864" spans="2:3" x14ac:dyDescent="0.25">
      <c r="B1864" s="53">
        <v>648.58000000000004</v>
      </c>
      <c r="C1864" s="54">
        <v>8.8241463999999999E-3</v>
      </c>
    </row>
    <row r="1865" spans="2:3" x14ac:dyDescent="0.25">
      <c r="B1865" s="53">
        <v>647.00699999999995</v>
      </c>
      <c r="C1865" s="54">
        <v>1.1885873999999999E-2</v>
      </c>
    </row>
    <row r="1866" spans="2:3" x14ac:dyDescent="0.25">
      <c r="B1866" s="53">
        <v>645.43399999999997</v>
      </c>
      <c r="C1866" s="54">
        <v>7.6175516000000004E-3</v>
      </c>
    </row>
    <row r="1867" spans="2:3" x14ac:dyDescent="0.25">
      <c r="B1867" s="53">
        <v>643.86099999999999</v>
      </c>
      <c r="C1867" s="54">
        <v>1.1200145E-2</v>
      </c>
    </row>
    <row r="1868" spans="2:3" x14ac:dyDescent="0.25">
      <c r="B1868" s="53">
        <v>642.28899999999999</v>
      </c>
      <c r="C1868" s="54">
        <v>1.2324224999999999E-2</v>
      </c>
    </row>
    <row r="1869" spans="2:3" x14ac:dyDescent="0.25">
      <c r="B1869" s="53">
        <v>640.71600000000001</v>
      </c>
      <c r="C1869" s="54">
        <v>1.3449398E-2</v>
      </c>
    </row>
    <row r="1870" spans="2:3" x14ac:dyDescent="0.25">
      <c r="B1870" s="53">
        <v>639.14300000000003</v>
      </c>
      <c r="C1870" s="54">
        <v>1.4565058000000001E-2</v>
      </c>
    </row>
    <row r="1871" spans="2:3" x14ac:dyDescent="0.25">
      <c r="B1871" s="53">
        <v>637.57000000000005</v>
      </c>
      <c r="C1871" s="54">
        <v>9.5871234999999992E-3</v>
      </c>
    </row>
    <row r="1872" spans="2:3" x14ac:dyDescent="0.25">
      <c r="B1872" s="53">
        <v>635.99699999999996</v>
      </c>
      <c r="C1872" s="54">
        <v>7.4462078999999997E-3</v>
      </c>
    </row>
    <row r="1873" spans="2:3" x14ac:dyDescent="0.25">
      <c r="B1873" s="53">
        <v>634.42399999999998</v>
      </c>
      <c r="C1873" s="54">
        <v>1.0216216E-2</v>
      </c>
    </row>
    <row r="1874" spans="2:3" x14ac:dyDescent="0.25">
      <c r="B1874" s="53">
        <v>632.851</v>
      </c>
      <c r="C1874" s="54">
        <v>1.0735735E-2</v>
      </c>
    </row>
    <row r="1875" spans="2:3" x14ac:dyDescent="0.25">
      <c r="B1875" s="53">
        <v>631.27800000000002</v>
      </c>
      <c r="C1875" s="54">
        <v>9.3903437999999992E-3</v>
      </c>
    </row>
    <row r="1876" spans="2:3" x14ac:dyDescent="0.25">
      <c r="B1876" s="53">
        <v>629.70600000000002</v>
      </c>
      <c r="C1876" s="54">
        <v>1.1195745999999999E-2</v>
      </c>
    </row>
    <row r="1877" spans="2:3" x14ac:dyDescent="0.25">
      <c r="B1877" s="53">
        <v>628.13300000000004</v>
      </c>
      <c r="C1877" s="54">
        <v>8.0093006999999994E-3</v>
      </c>
    </row>
    <row r="1878" spans="2:3" x14ac:dyDescent="0.25">
      <c r="B1878" s="53">
        <v>626.55999999999995</v>
      </c>
      <c r="C1878" s="54">
        <v>7.1967786000000002E-3</v>
      </c>
    </row>
    <row r="1879" spans="2:3" x14ac:dyDescent="0.25">
      <c r="B1879" s="53">
        <v>624.98699999999997</v>
      </c>
      <c r="C1879" s="54">
        <v>5.3633003000000002E-3</v>
      </c>
    </row>
    <row r="1880" spans="2:3" x14ac:dyDescent="0.25">
      <c r="B1880" s="53">
        <v>623.41399999999999</v>
      </c>
      <c r="C1880" s="54">
        <v>4.7566997999999999E-3</v>
      </c>
    </row>
    <row r="1881" spans="2:3" x14ac:dyDescent="0.25">
      <c r="B1881" s="53">
        <v>621.84100000000001</v>
      </c>
      <c r="C1881" s="54">
        <v>7.0757271999999996E-3</v>
      </c>
    </row>
    <row r="1882" spans="2:3" x14ac:dyDescent="0.25">
      <c r="B1882" s="53">
        <v>620.26800000000003</v>
      </c>
      <c r="C1882" s="54">
        <v>3.5365854999999998E-3</v>
      </c>
    </row>
    <row r="1883" spans="2:3" x14ac:dyDescent="0.25">
      <c r="B1883" s="53">
        <v>618.69500000000005</v>
      </c>
      <c r="C1883" s="54">
        <v>1.6007236000000001E-2</v>
      </c>
    </row>
    <row r="1884" spans="2:3" x14ac:dyDescent="0.25">
      <c r="B1884" s="53">
        <v>617.12300000000005</v>
      </c>
      <c r="C1884" s="54">
        <v>1.5821460999999998E-2</v>
      </c>
    </row>
    <row r="1885" spans="2:3" x14ac:dyDescent="0.25">
      <c r="B1885" s="53">
        <v>615.54999999999995</v>
      </c>
      <c r="C1885" s="54">
        <v>1.3733937E-2</v>
      </c>
    </row>
    <row r="1886" spans="2:3" x14ac:dyDescent="0.25">
      <c r="B1886" s="53">
        <v>613.97699999999998</v>
      </c>
      <c r="C1886" s="54">
        <v>1.8248415E-2</v>
      </c>
    </row>
    <row r="1887" spans="2:3" x14ac:dyDescent="0.25">
      <c r="B1887" s="53">
        <v>612.404</v>
      </c>
      <c r="C1887" s="54">
        <v>2.0757879999999999E-2</v>
      </c>
    </row>
    <row r="1888" spans="2:3" x14ac:dyDescent="0.25">
      <c r="B1888" s="53">
        <v>610.83100000000002</v>
      </c>
      <c r="C1888" s="54">
        <v>1.1634629E-2</v>
      </c>
    </row>
    <row r="1889" spans="2:3" x14ac:dyDescent="0.25">
      <c r="B1889" s="53">
        <v>609.25800000000004</v>
      </c>
      <c r="C1889" s="54">
        <v>1.6002902999999999E-2</v>
      </c>
    </row>
    <row r="1890" spans="2:3" x14ac:dyDescent="0.25">
      <c r="B1890" s="53">
        <v>607.68499999999995</v>
      </c>
      <c r="C1890" s="54">
        <v>1.7597845000000001E-2</v>
      </c>
    </row>
    <row r="1891" spans="2:3" x14ac:dyDescent="0.25">
      <c r="B1891" s="53">
        <v>606.11199999999997</v>
      </c>
      <c r="C1891" s="54">
        <v>1.2583212E-2</v>
      </c>
    </row>
    <row r="1892" spans="2:3" x14ac:dyDescent="0.25">
      <c r="B1892" s="53">
        <v>604.54</v>
      </c>
      <c r="C1892" s="54">
        <v>1.2656158000000001E-2</v>
      </c>
    </row>
    <row r="1893" spans="2:3" x14ac:dyDescent="0.25">
      <c r="B1893" s="53">
        <v>602.96699999999998</v>
      </c>
      <c r="C1893" s="54">
        <v>1.5518512E-2</v>
      </c>
    </row>
    <row r="1894" spans="2:3" x14ac:dyDescent="0.25">
      <c r="B1894" s="53">
        <v>601.39400000000001</v>
      </c>
      <c r="C1894" s="54">
        <v>1.5601653E-2</v>
      </c>
    </row>
    <row r="1895" spans="2:3" x14ac:dyDescent="0.25">
      <c r="B1895" s="53">
        <v>599.82100000000003</v>
      </c>
      <c r="C1895" s="54">
        <v>1.6460903999999998E-2</v>
      </c>
    </row>
    <row r="1896" spans="2:3" x14ac:dyDescent="0.25">
      <c r="B1896" s="53">
        <v>598.24800000000005</v>
      </c>
      <c r="C1896" s="54">
        <v>1.8502049E-2</v>
      </c>
    </row>
    <row r="1897" spans="2:3" x14ac:dyDescent="0.25">
      <c r="B1897" s="53">
        <v>596.67499999999995</v>
      </c>
      <c r="C1897" s="54">
        <v>1.996935E-2</v>
      </c>
    </row>
    <row r="1898" spans="2:3" x14ac:dyDescent="0.25">
      <c r="B1898" s="53">
        <v>595.10199999999998</v>
      </c>
      <c r="C1898" s="54">
        <v>1.7149356000000001E-2</v>
      </c>
    </row>
    <row r="1899" spans="2:3" x14ac:dyDescent="0.25">
      <c r="B1899" s="53">
        <v>593.529</v>
      </c>
      <c r="C1899" s="54">
        <v>1.1078915E-2</v>
      </c>
    </row>
    <row r="1900" spans="2:3" x14ac:dyDescent="0.25">
      <c r="B1900" s="53">
        <v>591.95699999999999</v>
      </c>
      <c r="C1900" s="54">
        <v>1.1531751E-2</v>
      </c>
    </row>
    <row r="1901" spans="2:3" x14ac:dyDescent="0.25">
      <c r="B1901" s="53">
        <v>590.38400000000001</v>
      </c>
      <c r="C1901" s="54">
        <v>1.3081611E-2</v>
      </c>
    </row>
    <row r="1902" spans="2:3" x14ac:dyDescent="0.25">
      <c r="B1902" s="53">
        <v>588.81100000000004</v>
      </c>
      <c r="C1902" s="54">
        <v>8.1138653999999998E-3</v>
      </c>
    </row>
    <row r="1903" spans="2:3" x14ac:dyDescent="0.25">
      <c r="B1903" s="53">
        <v>587.23800000000006</v>
      </c>
      <c r="C1903" s="54">
        <v>5.6500713000000001E-3</v>
      </c>
    </row>
    <row r="1904" spans="2:3" x14ac:dyDescent="0.25">
      <c r="B1904" s="53">
        <v>585.66499999999996</v>
      </c>
      <c r="C1904" s="54">
        <v>5.3698766000000002E-3</v>
      </c>
    </row>
    <row r="1905" spans="2:3" x14ac:dyDescent="0.25">
      <c r="B1905" s="53">
        <v>584.09199999999998</v>
      </c>
      <c r="C1905" s="54">
        <v>6.7501807000000004E-3</v>
      </c>
    </row>
    <row r="1906" spans="2:3" x14ac:dyDescent="0.25">
      <c r="B1906" s="53">
        <v>582.51900000000001</v>
      </c>
      <c r="C1906" s="54">
        <v>8.1876659999999997E-3</v>
      </c>
    </row>
    <row r="1907" spans="2:3" x14ac:dyDescent="0.25">
      <c r="B1907" s="53">
        <v>580.94600000000003</v>
      </c>
      <c r="C1907" s="54">
        <v>8.2774670999999998E-3</v>
      </c>
    </row>
    <row r="1908" spans="2:3" x14ac:dyDescent="0.25">
      <c r="B1908" s="53">
        <v>579.37400000000002</v>
      </c>
      <c r="C1908" s="54">
        <v>6.880967E-3</v>
      </c>
    </row>
    <row r="1909" spans="2:3" x14ac:dyDescent="0.25">
      <c r="B1909" s="53">
        <v>577.80100000000004</v>
      </c>
      <c r="C1909" s="54">
        <v>2.8759613999999999E-3</v>
      </c>
    </row>
    <row r="1910" spans="2:3" x14ac:dyDescent="0.25">
      <c r="B1910" s="53">
        <v>576.22799999999995</v>
      </c>
      <c r="C1910" s="54">
        <v>4.1824380999999997E-3</v>
      </c>
    </row>
    <row r="1911" spans="2:3" x14ac:dyDescent="0.25">
      <c r="B1911" s="53">
        <v>574.65499999999997</v>
      </c>
      <c r="C1911" s="54">
        <v>6.3868090000000002E-3</v>
      </c>
    </row>
    <row r="1912" spans="2:3" x14ac:dyDescent="0.25">
      <c r="B1912" s="53">
        <v>573.08199999999999</v>
      </c>
      <c r="C1912" s="54">
        <v>5.7063128000000001E-3</v>
      </c>
    </row>
    <row r="1913" spans="2:3" x14ac:dyDescent="0.25">
      <c r="B1913" s="53">
        <v>571.50900000000001</v>
      </c>
      <c r="C1913" s="54">
        <v>2.1837476E-3</v>
      </c>
    </row>
    <row r="1914" spans="2:3" x14ac:dyDescent="0.25">
      <c r="B1914" s="53">
        <v>569.93600000000004</v>
      </c>
      <c r="C1914" s="54">
        <v>5.4378122000000003E-3</v>
      </c>
    </row>
    <row r="1915" spans="2:3" x14ac:dyDescent="0.25">
      <c r="B1915" s="53">
        <v>568.36300000000006</v>
      </c>
      <c r="C1915" s="54">
        <v>4.6937241999999999E-3</v>
      </c>
    </row>
    <row r="1916" spans="2:3" x14ac:dyDescent="0.25">
      <c r="B1916" s="53">
        <v>566.79100000000005</v>
      </c>
      <c r="C1916" s="54">
        <v>1.9017902000000001E-3</v>
      </c>
    </row>
    <row r="1917" spans="2:3" x14ac:dyDescent="0.25">
      <c r="B1917" s="53">
        <v>565.21799999999996</v>
      </c>
      <c r="C1917" s="54">
        <v>-4.4357865999999999E-4</v>
      </c>
    </row>
    <row r="1918" spans="2:3" x14ac:dyDescent="0.25">
      <c r="B1918" s="53">
        <v>563.64499999999998</v>
      </c>
      <c r="C1918" s="54">
        <v>-7.3484985999999994E-5</v>
      </c>
    </row>
    <row r="1919" spans="2:3" x14ac:dyDescent="0.25">
      <c r="B1919" s="53">
        <v>562.072</v>
      </c>
      <c r="C1919" s="54">
        <v>-7.6690267E-4</v>
      </c>
    </row>
    <row r="1920" spans="2:3" x14ac:dyDescent="0.25">
      <c r="B1920" s="53">
        <v>560.49900000000002</v>
      </c>
      <c r="C1920" s="54">
        <v>-4.2099394999999998E-4</v>
      </c>
    </row>
    <row r="1921" spans="2:3" x14ac:dyDescent="0.25">
      <c r="B1921" s="53">
        <v>558.92600000000004</v>
      </c>
      <c r="C1921" s="54">
        <v>1.7029536999999999E-3</v>
      </c>
    </row>
    <row r="1922" spans="2:3" x14ac:dyDescent="0.25">
      <c r="B1922" s="53">
        <v>557.35299999999995</v>
      </c>
      <c r="C1922" s="54">
        <v>3.6840648000000002E-3</v>
      </c>
    </row>
    <row r="1923" spans="2:3" x14ac:dyDescent="0.25">
      <c r="B1923" s="53">
        <v>555.78</v>
      </c>
      <c r="C1923" s="54">
        <v>1.2401427999999999E-3</v>
      </c>
    </row>
    <row r="1924" spans="2:3" x14ac:dyDescent="0.25">
      <c r="B1924" s="53">
        <v>554.20799999999997</v>
      </c>
      <c r="C1924" s="54">
        <v>8.8608158E-4</v>
      </c>
    </row>
    <row r="1925" spans="2:3" x14ac:dyDescent="0.25">
      <c r="B1925" s="53">
        <v>552.63499999999999</v>
      </c>
      <c r="C1925" s="54">
        <v>1.0761906000000001E-3</v>
      </c>
    </row>
    <row r="1926" spans="2:3" x14ac:dyDescent="0.25">
      <c r="B1926" s="53">
        <v>551.06200000000001</v>
      </c>
      <c r="C1926" s="54">
        <v>-8.0596449000000004E-4</v>
      </c>
    </row>
    <row r="1927" spans="2:3" x14ac:dyDescent="0.25">
      <c r="B1927" s="53">
        <v>549.48900000000003</v>
      </c>
      <c r="C1927" s="54">
        <v>-2.2120772999999999E-3</v>
      </c>
    </row>
    <row r="1928" spans="2:3" x14ac:dyDescent="0.25">
      <c r="B1928" s="53">
        <v>547.91600000000005</v>
      </c>
      <c r="C1928" s="54">
        <v>2.5166909000000001E-3</v>
      </c>
    </row>
    <row r="1929" spans="2:3" x14ac:dyDescent="0.25">
      <c r="B1929" s="53">
        <v>546.34299999999996</v>
      </c>
      <c r="C1929" s="54">
        <v>1.8048609E-3</v>
      </c>
    </row>
    <row r="1930" spans="2:3" x14ac:dyDescent="0.25">
      <c r="B1930" s="53">
        <v>544.77</v>
      </c>
      <c r="C1930" s="54">
        <v>2.4906982999999997E-4</v>
      </c>
    </row>
    <row r="1931" spans="2:3" x14ac:dyDescent="0.25">
      <c r="B1931" s="53">
        <v>543.197</v>
      </c>
      <c r="C1931" s="54">
        <v>-1.3355610999999999E-3</v>
      </c>
    </row>
    <row r="1932" spans="2:3" x14ac:dyDescent="0.25">
      <c r="B1932" s="53">
        <v>541.625</v>
      </c>
      <c r="C1932" s="54">
        <v>-9.6030604000000002E-4</v>
      </c>
    </row>
    <row r="1933" spans="2:3" x14ac:dyDescent="0.25">
      <c r="B1933" s="53">
        <v>540.05200000000002</v>
      </c>
      <c r="C1933" s="54">
        <v>3.3430638000000001E-3</v>
      </c>
    </row>
    <row r="1934" spans="2:3" x14ac:dyDescent="0.25">
      <c r="B1934" s="53">
        <v>538.47900000000004</v>
      </c>
      <c r="C1934" s="54">
        <v>2.9766164000000002E-3</v>
      </c>
    </row>
    <row r="1935" spans="2:3" x14ac:dyDescent="0.25">
      <c r="B1935" s="53">
        <v>536.90599999999995</v>
      </c>
      <c r="C1935" s="54">
        <v>1.1875162000000001E-3</v>
      </c>
    </row>
    <row r="1936" spans="2:3" x14ac:dyDescent="0.25">
      <c r="B1936" s="53">
        <v>535.33299999999997</v>
      </c>
      <c r="C1936" s="54">
        <v>1.2321598999999999E-3</v>
      </c>
    </row>
    <row r="1937" spans="2:3" x14ac:dyDescent="0.25">
      <c r="B1937" s="53">
        <v>533.76</v>
      </c>
      <c r="C1937" s="54">
        <v>7.7239298999999995E-4</v>
      </c>
    </row>
    <row r="1938" spans="2:3" x14ac:dyDescent="0.25">
      <c r="B1938" s="53">
        <v>532.18700000000001</v>
      </c>
      <c r="C1938" s="54">
        <v>-3.7395000999999998E-3</v>
      </c>
    </row>
    <row r="1939" spans="2:3" x14ac:dyDescent="0.25">
      <c r="B1939" s="53">
        <v>530.61500000000001</v>
      </c>
      <c r="C1939" s="54">
        <v>2.9346868E-3</v>
      </c>
    </row>
    <row r="1940" spans="2:3" x14ac:dyDescent="0.25">
      <c r="B1940" s="53">
        <v>529.04200000000003</v>
      </c>
      <c r="C1940" s="54">
        <v>2.1122072000000001E-3</v>
      </c>
    </row>
    <row r="1941" spans="2:3" x14ac:dyDescent="0.25">
      <c r="B1941" s="53">
        <v>527.46900000000005</v>
      </c>
      <c r="C1941" s="54">
        <v>1.8367289E-3</v>
      </c>
    </row>
    <row r="1942" spans="2:3" x14ac:dyDescent="0.25">
      <c r="B1942" s="53">
        <v>525.89599999999996</v>
      </c>
      <c r="C1942" s="54">
        <v>3.3374688E-3</v>
      </c>
    </row>
    <row r="1943" spans="2:3" x14ac:dyDescent="0.25">
      <c r="B1943" s="53">
        <v>524.32299999999998</v>
      </c>
      <c r="C1943" s="54">
        <v>5.1260595999999999E-3</v>
      </c>
    </row>
    <row r="1944" spans="2:3" x14ac:dyDescent="0.25">
      <c r="B1944" s="53">
        <v>522.75</v>
      </c>
      <c r="C1944" s="54">
        <v>7.5691643000000003E-3</v>
      </c>
    </row>
    <row r="1945" spans="2:3" x14ac:dyDescent="0.25">
      <c r="B1945" s="53">
        <v>521.17700000000002</v>
      </c>
      <c r="C1945" s="54">
        <v>6.2436232999999999E-3</v>
      </c>
    </row>
    <row r="1946" spans="2:3" x14ac:dyDescent="0.25">
      <c r="B1946" s="53">
        <v>519.60400000000004</v>
      </c>
      <c r="C1946" s="54">
        <v>7.3492102000000002E-3</v>
      </c>
    </row>
    <row r="1947" spans="2:3" x14ac:dyDescent="0.25">
      <c r="B1947" s="53">
        <v>518.03200000000004</v>
      </c>
      <c r="C1947" s="54">
        <v>9.700251E-3</v>
      </c>
    </row>
    <row r="1948" spans="2:3" x14ac:dyDescent="0.25">
      <c r="B1948" s="53">
        <v>516.45899999999995</v>
      </c>
      <c r="C1948" s="54">
        <v>9.6800739000000007E-3</v>
      </c>
    </row>
    <row r="1949" spans="2:3" x14ac:dyDescent="0.25">
      <c r="B1949" s="53">
        <v>514.88599999999997</v>
      </c>
      <c r="C1949" s="54">
        <v>9.6598967999999997E-3</v>
      </c>
    </row>
    <row r="1950" spans="2:3" x14ac:dyDescent="0.25">
      <c r="B1950" s="53">
        <v>513.31299999999999</v>
      </c>
      <c r="C1950" s="54">
        <v>7.3187418000000004E-3</v>
      </c>
    </row>
    <row r="1951" spans="2:3" x14ac:dyDescent="0.25">
      <c r="B1951" s="53">
        <v>511.74</v>
      </c>
      <c r="C1951" s="54">
        <v>6.3062969000000002E-3</v>
      </c>
    </row>
    <row r="1952" spans="2:3" x14ac:dyDescent="0.25">
      <c r="B1952" s="53">
        <v>510.16699999999997</v>
      </c>
      <c r="C1952" s="54">
        <v>5.0458680999999998E-3</v>
      </c>
    </row>
    <row r="1953" spans="2:3" x14ac:dyDescent="0.25">
      <c r="B1953" s="53">
        <v>508.59399999999999</v>
      </c>
      <c r="C1953" s="54">
        <v>1.073145E-3</v>
      </c>
    </row>
    <row r="1954" spans="2:3" x14ac:dyDescent="0.25">
      <c r="B1954" s="53">
        <v>507.02100000000002</v>
      </c>
      <c r="C1954" s="54">
        <v>4.9179130000000003E-3</v>
      </c>
    </row>
    <row r="1955" spans="2:3" x14ac:dyDescent="0.25">
      <c r="B1955" s="53">
        <v>505.44900000000001</v>
      </c>
      <c r="C1955" s="54">
        <v>4.7187814999999998E-3</v>
      </c>
    </row>
    <row r="1956" spans="2:3" x14ac:dyDescent="0.25">
      <c r="B1956" s="53">
        <v>503.87599999999998</v>
      </c>
      <c r="C1956" s="54">
        <v>8.0462918000000008E-3</v>
      </c>
    </row>
    <row r="1957" spans="2:3" x14ac:dyDescent="0.25">
      <c r="B1957" s="53">
        <v>502.303</v>
      </c>
      <c r="C1957" s="54">
        <v>9.3386665000000004E-3</v>
      </c>
    </row>
    <row r="1958" spans="2:3" x14ac:dyDescent="0.25">
      <c r="B1958" s="53">
        <v>500.73</v>
      </c>
      <c r="C1958" s="54">
        <v>6.4709944000000002E-5</v>
      </c>
    </row>
    <row r="1959" spans="2:3" x14ac:dyDescent="0.25">
      <c r="B1959" s="53">
        <v>499.15699999999998</v>
      </c>
      <c r="C1959" s="54">
        <v>3.9053942E-3</v>
      </c>
    </row>
    <row r="1960" spans="2:3" x14ac:dyDescent="0.25">
      <c r="B1960" s="53">
        <v>497.584</v>
      </c>
      <c r="C1960" s="54">
        <v>3.1787209999999998E-3</v>
      </c>
    </row>
    <row r="1961" spans="2:3" x14ac:dyDescent="0.25">
      <c r="B1961" s="53">
        <v>496.01100000000002</v>
      </c>
      <c r="C1961" s="54">
        <v>2.1912087999999999E-3</v>
      </c>
    </row>
    <row r="1962" spans="2:3" x14ac:dyDescent="0.25">
      <c r="B1962" s="53">
        <v>494.43799999999999</v>
      </c>
      <c r="C1962" s="54">
        <v>2.1427006999999998E-3</v>
      </c>
    </row>
    <row r="1963" spans="2:3" x14ac:dyDescent="0.25">
      <c r="B1963" s="53">
        <v>492.86599999999999</v>
      </c>
      <c r="C1963" s="54">
        <v>3.0309129000000001E-3</v>
      </c>
    </row>
    <row r="1964" spans="2:3" x14ac:dyDescent="0.25">
      <c r="B1964" s="53">
        <v>491.29300000000001</v>
      </c>
      <c r="C1964" s="54">
        <v>7.5644216999999998E-3</v>
      </c>
    </row>
    <row r="1965" spans="2:3" x14ac:dyDescent="0.25">
      <c r="B1965" s="53">
        <v>489.72</v>
      </c>
      <c r="C1965" s="54">
        <v>3.7008858E-3</v>
      </c>
    </row>
    <row r="1966" spans="2:3" x14ac:dyDescent="0.25">
      <c r="B1966" s="53">
        <v>488.14699999999999</v>
      </c>
      <c r="C1966" s="54">
        <v>2.8767862000000002E-3</v>
      </c>
    </row>
    <row r="1967" spans="2:3" x14ac:dyDescent="0.25">
      <c r="B1967" s="53">
        <v>486.57400000000001</v>
      </c>
      <c r="C1967" s="54">
        <v>6.0556953000000004E-3</v>
      </c>
    </row>
    <row r="1968" spans="2:3" x14ac:dyDescent="0.25">
      <c r="B1968" s="53">
        <v>485.00099999999998</v>
      </c>
      <c r="C1968" s="54">
        <v>8.4229231000000002E-3</v>
      </c>
    </row>
    <row r="1969" spans="2:3" x14ac:dyDescent="0.25">
      <c r="B1969" s="53">
        <v>483.428</v>
      </c>
      <c r="C1969" s="54">
        <v>9.1026883999999995E-3</v>
      </c>
    </row>
    <row r="1970" spans="2:3" x14ac:dyDescent="0.25">
      <c r="B1970" s="53">
        <v>481.85500000000002</v>
      </c>
      <c r="C1970" s="54">
        <v>6.7782401999999997E-3</v>
      </c>
    </row>
    <row r="1971" spans="2:3" x14ac:dyDescent="0.25">
      <c r="B1971" s="53">
        <v>480.28300000000002</v>
      </c>
      <c r="C1971" s="54">
        <v>2.5040265000000001E-3</v>
      </c>
    </row>
    <row r="1972" spans="2:3" x14ac:dyDescent="0.25">
      <c r="B1972" s="53">
        <v>478.71</v>
      </c>
      <c r="C1972" s="54">
        <v>-7.8222909000000003E-4</v>
      </c>
    </row>
    <row r="1973" spans="2:3" x14ac:dyDescent="0.25">
      <c r="B1973" s="53">
        <v>477.137</v>
      </c>
      <c r="C1973" s="54">
        <v>1.2813924E-3</v>
      </c>
    </row>
    <row r="1974" spans="2:3" x14ac:dyDescent="0.25">
      <c r="B1974" s="53">
        <v>475.56400000000002</v>
      </c>
      <c r="C1974" s="54">
        <v>2.3098308E-3</v>
      </c>
    </row>
    <row r="1975" spans="2:3" x14ac:dyDescent="0.25">
      <c r="B1975" s="53">
        <v>473.99099999999999</v>
      </c>
      <c r="C1975" s="54">
        <v>-1.175141E-3</v>
      </c>
    </row>
    <row r="1976" spans="2:3" x14ac:dyDescent="0.25">
      <c r="B1976" s="53">
        <v>472.41800000000001</v>
      </c>
      <c r="C1976" s="54">
        <v>2.5648027E-5</v>
      </c>
    </row>
    <row r="1977" spans="2:3" x14ac:dyDescent="0.25">
      <c r="B1977" s="53">
        <v>470.84500000000003</v>
      </c>
      <c r="C1977" s="54">
        <v>5.6290829000000004E-3</v>
      </c>
    </row>
    <row r="1978" spans="2:3" x14ac:dyDescent="0.25">
      <c r="B1978" s="53">
        <v>469.27199999999999</v>
      </c>
      <c r="C1978" s="54">
        <v>5.9463004999999996E-3</v>
      </c>
    </row>
    <row r="1979" spans="2:3" x14ac:dyDescent="0.25">
      <c r="B1979" s="53">
        <v>467.7</v>
      </c>
      <c r="C1979" s="54">
        <v>4.5403767999999999E-3</v>
      </c>
    </row>
    <row r="1980" spans="2:3" x14ac:dyDescent="0.25">
      <c r="B1980" s="53">
        <v>466.12700000000001</v>
      </c>
      <c r="C1980" s="54">
        <v>4.6385276000000001E-3</v>
      </c>
    </row>
    <row r="1981" spans="2:3" x14ac:dyDescent="0.25">
      <c r="B1981" s="53">
        <v>464.55399999999997</v>
      </c>
      <c r="C1981" s="54">
        <v>5.1404807E-3</v>
      </c>
    </row>
    <row r="1982" spans="2:3" x14ac:dyDescent="0.25">
      <c r="B1982" s="53">
        <v>462.98099999999999</v>
      </c>
      <c r="C1982" s="54">
        <v>5.1599645000000001E-3</v>
      </c>
    </row>
    <row r="1983" spans="2:3" x14ac:dyDescent="0.25">
      <c r="B1983" s="53">
        <v>461.40800000000002</v>
      </c>
      <c r="C1983" s="54">
        <v>4.0801073E-3</v>
      </c>
    </row>
    <row r="1984" spans="2:3" x14ac:dyDescent="0.25">
      <c r="B1984" s="53">
        <v>459.83499999999998</v>
      </c>
      <c r="C1984" s="54">
        <v>3.0007553E-3</v>
      </c>
    </row>
    <row r="1985" spans="2:3" x14ac:dyDescent="0.25">
      <c r="B1985" s="53">
        <v>458.262</v>
      </c>
      <c r="C1985" s="54">
        <v>1.4356325E-3</v>
      </c>
    </row>
    <row r="1986" spans="2:3" x14ac:dyDescent="0.25">
      <c r="B1986" s="53">
        <v>456.68900000000002</v>
      </c>
      <c r="C1986" s="54">
        <v>3.3186503999999999E-3</v>
      </c>
    </row>
    <row r="1987" spans="2:3" x14ac:dyDescent="0.25">
      <c r="B1987" s="53">
        <v>455.11700000000002</v>
      </c>
      <c r="C1987" s="54">
        <v>7.4374521000000002E-3</v>
      </c>
    </row>
    <row r="1988" spans="2:3" x14ac:dyDescent="0.25">
      <c r="B1988" s="53">
        <v>453.54399999999998</v>
      </c>
      <c r="C1988" s="54">
        <v>8.6424606000000002E-5</v>
      </c>
    </row>
    <row r="1989" spans="2:3" x14ac:dyDescent="0.25">
      <c r="B1989" s="53">
        <v>451.971</v>
      </c>
      <c r="C1989" s="54">
        <v>5.2037537E-3</v>
      </c>
    </row>
    <row r="1990" spans="2:3" x14ac:dyDescent="0.25">
      <c r="B1990" s="53">
        <v>450.39800000000002</v>
      </c>
      <c r="C1990" s="54">
        <v>7.7813444999999997E-3</v>
      </c>
    </row>
    <row r="1991" spans="2:3" x14ac:dyDescent="0.25">
      <c r="B1991" s="53">
        <v>448.82499999999999</v>
      </c>
      <c r="C1991" s="54">
        <v>6.0914686000000003E-3</v>
      </c>
    </row>
    <row r="1992" spans="2:3" x14ac:dyDescent="0.25">
      <c r="B1992" s="53">
        <v>447.25200000000001</v>
      </c>
      <c r="C1992" s="54">
        <v>1.5942826E-3</v>
      </c>
    </row>
    <row r="1993" spans="2:3" x14ac:dyDescent="0.25">
      <c r="B1993" s="53">
        <v>445.67899999999997</v>
      </c>
      <c r="C1993" s="54">
        <v>1.9102682E-3</v>
      </c>
    </row>
    <row r="1994" spans="2:3" x14ac:dyDescent="0.25">
      <c r="B1994" s="53">
        <v>444.10599999999999</v>
      </c>
      <c r="C1994" s="54">
        <v>9.1579535000000002E-5</v>
      </c>
    </row>
    <row r="1995" spans="2:3" x14ac:dyDescent="0.25">
      <c r="B1995" s="53">
        <v>442.53399999999999</v>
      </c>
      <c r="C1995" s="54">
        <v>9.6537730999999996E-4</v>
      </c>
    </row>
    <row r="1996" spans="2:3" x14ac:dyDescent="0.25">
      <c r="B1996" s="53">
        <v>440.96100000000001</v>
      </c>
      <c r="C1996" s="54">
        <v>1.7533763E-3</v>
      </c>
    </row>
    <row r="1997" spans="2:3" x14ac:dyDescent="0.25">
      <c r="B1997" s="53">
        <v>439.38799999999998</v>
      </c>
      <c r="C1997" s="54">
        <v>-6.2258685000000002E-4</v>
      </c>
    </row>
    <row r="1998" spans="2:3" x14ac:dyDescent="0.25">
      <c r="B1998" s="53">
        <v>437.815</v>
      </c>
      <c r="C1998" s="54">
        <v>1.4349288999999999E-3</v>
      </c>
    </row>
    <row r="1999" spans="2:3" x14ac:dyDescent="0.25">
      <c r="B1999" s="53">
        <v>436.24200000000002</v>
      </c>
      <c r="C1999" s="54">
        <v>3.1605914999999999E-4</v>
      </c>
    </row>
    <row r="2000" spans="2:3" x14ac:dyDescent="0.25">
      <c r="B2000" s="53">
        <v>434.66899999999998</v>
      </c>
      <c r="C2000" s="54">
        <v>7.1096246999999995E-4</v>
      </c>
    </row>
    <row r="2001" spans="2:3" x14ac:dyDescent="0.25">
      <c r="B2001" s="53">
        <v>433.096</v>
      </c>
      <c r="C2001" s="54">
        <v>2.2353787999999999E-3</v>
      </c>
    </row>
    <row r="2002" spans="2:3" x14ac:dyDescent="0.25">
      <c r="B2002" s="53">
        <v>431.52300000000002</v>
      </c>
      <c r="C2002" s="54">
        <v>2.4635070000000002E-3</v>
      </c>
    </row>
    <row r="2003" spans="2:3" x14ac:dyDescent="0.25">
      <c r="B2003" s="53">
        <v>429.95100000000002</v>
      </c>
      <c r="C2003" s="54">
        <v>6.9090877000000002E-4</v>
      </c>
    </row>
    <row r="2004" spans="2:3" x14ac:dyDescent="0.25">
      <c r="B2004" s="53">
        <v>428.37799999999999</v>
      </c>
      <c r="C2004" s="54">
        <v>-1.3550017E-6</v>
      </c>
    </row>
    <row r="2005" spans="2:3" x14ac:dyDescent="0.25">
      <c r="B2005" s="53">
        <v>426.80500000000001</v>
      </c>
      <c r="C2005" s="54">
        <v>3.3065376999999999E-4</v>
      </c>
    </row>
    <row r="2006" spans="2:3" x14ac:dyDescent="0.25">
      <c r="B2006" s="53">
        <v>425.23200000000003</v>
      </c>
      <c r="C2006" s="54">
        <v>1.8582485E-3</v>
      </c>
    </row>
    <row r="2007" spans="2:3" x14ac:dyDescent="0.25">
      <c r="B2007" s="53">
        <v>423.65899999999999</v>
      </c>
      <c r="C2007" s="54">
        <v>4.9510088000000001E-3</v>
      </c>
    </row>
    <row r="2008" spans="2:3" x14ac:dyDescent="0.25">
      <c r="B2008" s="53">
        <v>422.08600000000001</v>
      </c>
      <c r="C2008" s="54">
        <v>1.8837979000000001E-3</v>
      </c>
    </row>
    <row r="2009" spans="2:3" x14ac:dyDescent="0.25">
      <c r="B2009" s="53">
        <v>420.51299999999998</v>
      </c>
      <c r="C2009" s="54">
        <v>1.9768409E-3</v>
      </c>
    </row>
    <row r="2010" spans="2:3" x14ac:dyDescent="0.25">
      <c r="B2010" s="53">
        <v>418.94099999999997</v>
      </c>
      <c r="C2010" s="54">
        <v>2.8570497000000002E-3</v>
      </c>
    </row>
    <row r="2011" spans="2:3" x14ac:dyDescent="0.25">
      <c r="B2011" s="53">
        <v>417.36799999999999</v>
      </c>
      <c r="C2011" s="54">
        <v>3.3688654000000001E-3</v>
      </c>
    </row>
    <row r="2012" spans="2:3" x14ac:dyDescent="0.25">
      <c r="B2012" s="53">
        <v>415.79500000000002</v>
      </c>
      <c r="C2012" s="54">
        <v>4.7229248000000001E-3</v>
      </c>
    </row>
    <row r="2013" spans="2:3" x14ac:dyDescent="0.25">
      <c r="B2013" s="53">
        <v>414.22199999999998</v>
      </c>
      <c r="C2013" s="54">
        <v>6.7182066999999998E-3</v>
      </c>
    </row>
    <row r="2014" spans="2:3" x14ac:dyDescent="0.25">
      <c r="B2014" s="53">
        <v>412.649</v>
      </c>
      <c r="C2014" s="54">
        <v>5.3376817000000002E-3</v>
      </c>
    </row>
    <row r="2015" spans="2:3" x14ac:dyDescent="0.25">
      <c r="B2015" s="53">
        <v>411.07600000000002</v>
      </c>
      <c r="C2015" s="54">
        <v>2.3158111000000001E-3</v>
      </c>
    </row>
    <row r="2016" spans="2:3" x14ac:dyDescent="0.25">
      <c r="B2016" s="53">
        <v>409.50299999999999</v>
      </c>
      <c r="C2016" s="54">
        <v>3.2105952999999999E-5</v>
      </c>
    </row>
    <row r="2017" spans="2:3" x14ac:dyDescent="0.25">
      <c r="B2017" s="53">
        <v>407.93</v>
      </c>
      <c r="C2017" s="54">
        <v>1.384616E-3</v>
      </c>
    </row>
    <row r="2018" spans="2:3" x14ac:dyDescent="0.25">
      <c r="B2018" s="53">
        <v>406.358</v>
      </c>
      <c r="C2018" s="54">
        <v>1.544536E-3</v>
      </c>
    </row>
    <row r="2019" spans="2:3" x14ac:dyDescent="0.25">
      <c r="B2019" s="53">
        <v>404.78500000000003</v>
      </c>
      <c r="C2019" s="54">
        <v>1.0994921999999999E-3</v>
      </c>
    </row>
    <row r="2020" spans="2:3" x14ac:dyDescent="0.25">
      <c r="B2020" s="53">
        <v>403.21199999999999</v>
      </c>
      <c r="C2020" s="54">
        <v>1.2725581000000001E-3</v>
      </c>
    </row>
    <row r="2021" spans="2:3" x14ac:dyDescent="0.25">
      <c r="B2021" s="53">
        <v>401.63900000000001</v>
      </c>
      <c r="C2021" s="54">
        <v>3.1399698000000001E-3</v>
      </c>
    </row>
    <row r="2022" spans="2:3" x14ac:dyDescent="0.25">
      <c r="B2022" s="53">
        <v>400.06599999999997</v>
      </c>
      <c r="C2022" s="54">
        <v>2.0658747999999999E-3</v>
      </c>
    </row>
    <row r="2023" spans="2:3" x14ac:dyDescent="0.25">
      <c r="B2023" s="53">
        <v>398.49299999999999</v>
      </c>
      <c r="C2023" s="54">
        <v>1.8119833E-3</v>
      </c>
    </row>
    <row r="2024" spans="2:3" x14ac:dyDescent="0.25">
      <c r="B2024" s="53">
        <v>396.92</v>
      </c>
      <c r="C2024" s="54">
        <v>1.9577751000000002E-3</v>
      </c>
    </row>
    <row r="2025" spans="2:3" x14ac:dyDescent="0.25">
      <c r="B2025" s="53">
        <v>395.34699999999998</v>
      </c>
      <c r="C2025" s="54">
        <v>1.8341516E-3</v>
      </c>
    </row>
    <row r="2026" spans="2:3" x14ac:dyDescent="0.25">
      <c r="B2026" s="53">
        <v>393.77499999999998</v>
      </c>
      <c r="C2026" s="54">
        <v>4.1473128999999998E-4</v>
      </c>
    </row>
    <row r="2027" spans="2:3" x14ac:dyDescent="0.25">
      <c r="B2027" s="53">
        <v>392.202</v>
      </c>
      <c r="C2027" s="54">
        <v>-3.0465617E-3</v>
      </c>
    </row>
    <row r="2028" spans="2:3" x14ac:dyDescent="0.25">
      <c r="B2028" s="53">
        <v>390.62900000000002</v>
      </c>
      <c r="C2028" s="54">
        <v>-6.1896385000000001E-4</v>
      </c>
    </row>
    <row r="2029" spans="2:3" x14ac:dyDescent="0.25">
      <c r="B2029" s="53">
        <v>389.05599999999998</v>
      </c>
      <c r="C2029" s="54">
        <v>2.0252444E-3</v>
      </c>
    </row>
    <row r="2030" spans="2:3" x14ac:dyDescent="0.25">
      <c r="B2030" s="53">
        <v>387.483</v>
      </c>
      <c r="C2030" s="54">
        <v>2.0817797E-3</v>
      </c>
    </row>
    <row r="2031" spans="2:3" x14ac:dyDescent="0.25">
      <c r="B2031" s="53">
        <v>385.91</v>
      </c>
      <c r="C2031" s="54">
        <v>2.7041804000000002E-3</v>
      </c>
    </row>
    <row r="2032" spans="2:3" x14ac:dyDescent="0.25">
      <c r="B2032" s="53">
        <v>384.33699999999999</v>
      </c>
      <c r="C2032" s="54">
        <v>-7.4433289000000002E-4</v>
      </c>
    </row>
    <row r="2033" spans="2:3" x14ac:dyDescent="0.25">
      <c r="B2033" s="53">
        <v>382.76400000000001</v>
      </c>
      <c r="C2033" s="54">
        <v>1.8277724999999999E-4</v>
      </c>
    </row>
    <row r="2034" spans="2:3" x14ac:dyDescent="0.25">
      <c r="B2034" s="53">
        <v>381.19200000000001</v>
      </c>
      <c r="C2034" s="54">
        <v>3.0073009E-3</v>
      </c>
    </row>
    <row r="2035" spans="2:3" x14ac:dyDescent="0.25">
      <c r="B2035" s="53">
        <v>379.61900000000003</v>
      </c>
      <c r="C2035" s="54">
        <v>4.3524868999999999E-3</v>
      </c>
    </row>
    <row r="2036" spans="2:3" x14ac:dyDescent="0.25">
      <c r="B2036" s="53">
        <v>378.04599999999999</v>
      </c>
      <c r="C2036" s="54">
        <v>6.3224963999999996E-3</v>
      </c>
    </row>
    <row r="2037" spans="2:3" x14ac:dyDescent="0.25">
      <c r="B2037" s="53">
        <v>376.47300000000001</v>
      </c>
      <c r="C2037" s="54">
        <v>5.4620729999999996E-3</v>
      </c>
    </row>
    <row r="2038" spans="2:3" x14ac:dyDescent="0.25">
      <c r="B2038" s="53">
        <v>374.9</v>
      </c>
      <c r="C2038" s="54">
        <v>3.2210287000000002E-3</v>
      </c>
    </row>
    <row r="2039" spans="2:3" x14ac:dyDescent="0.25">
      <c r="B2039" s="53">
        <v>373.327</v>
      </c>
      <c r="C2039" s="54">
        <v>1.8832993000000001E-3</v>
      </c>
    </row>
    <row r="2040" spans="2:3" x14ac:dyDescent="0.25">
      <c r="B2040" s="53">
        <v>371.75400000000002</v>
      </c>
      <c r="C2040" s="54">
        <v>4.5288806000000001E-3</v>
      </c>
    </row>
    <row r="2041" spans="2:3" x14ac:dyDescent="0.25">
      <c r="B2041" s="53">
        <v>370.18099999999998</v>
      </c>
      <c r="C2041" s="54">
        <v>3.3923783999999998E-3</v>
      </c>
    </row>
    <row r="2042" spans="2:3" x14ac:dyDescent="0.25">
      <c r="B2042" s="53">
        <v>368.60899999999998</v>
      </c>
      <c r="C2042" s="54">
        <v>3.0123579000000001E-3</v>
      </c>
    </row>
    <row r="2043" spans="2:3" x14ac:dyDescent="0.25">
      <c r="B2043" s="53">
        <v>367.036</v>
      </c>
      <c r="C2043" s="54">
        <v>1.6462722999999999E-3</v>
      </c>
    </row>
    <row r="2044" spans="2:3" x14ac:dyDescent="0.25">
      <c r="B2044" s="53">
        <v>365.46300000000002</v>
      </c>
      <c r="C2044" s="54">
        <v>-2.5858167E-4</v>
      </c>
    </row>
    <row r="2045" spans="2:3" x14ac:dyDescent="0.25">
      <c r="B2045" s="53">
        <v>363.89</v>
      </c>
      <c r="C2045" s="54">
        <v>2.0281030999999999E-3</v>
      </c>
    </row>
    <row r="2046" spans="2:3" x14ac:dyDescent="0.25">
      <c r="B2046" s="53">
        <v>362.31700000000001</v>
      </c>
      <c r="C2046" s="54">
        <v>2.3842531999999999E-3</v>
      </c>
    </row>
    <row r="2047" spans="2:3" x14ac:dyDescent="0.25">
      <c r="B2047" s="53">
        <v>360.74400000000003</v>
      </c>
      <c r="C2047" s="54">
        <v>7.3723456999999996E-3</v>
      </c>
    </row>
    <row r="2048" spans="2:3" x14ac:dyDescent="0.25">
      <c r="B2048" s="53">
        <v>359.17099999999999</v>
      </c>
      <c r="C2048" s="54">
        <v>9.4596747999999998E-3</v>
      </c>
    </row>
    <row r="2049" spans="2:3" x14ac:dyDescent="0.25">
      <c r="B2049" s="53">
        <v>357.59800000000001</v>
      </c>
      <c r="C2049" s="54">
        <v>2.6006965000000002E-3</v>
      </c>
    </row>
    <row r="2050" spans="2:3" x14ac:dyDescent="0.25">
      <c r="B2050" s="53">
        <v>356.02600000000001</v>
      </c>
      <c r="C2050" s="54">
        <v>5.4811744999999999E-3</v>
      </c>
    </row>
    <row r="2051" spans="2:3" x14ac:dyDescent="0.25">
      <c r="B2051" s="53">
        <v>354.45299999999997</v>
      </c>
      <c r="C2051" s="54">
        <v>5.8397172000000004E-3</v>
      </c>
    </row>
    <row r="2052" spans="2:3" x14ac:dyDescent="0.25">
      <c r="B2052" s="53">
        <v>352.88</v>
      </c>
      <c r="C2052" s="54">
        <v>6.3455164E-3</v>
      </c>
    </row>
    <row r="2053" spans="2:3" x14ac:dyDescent="0.25">
      <c r="B2053" s="53">
        <v>351.30700000000002</v>
      </c>
      <c r="C2053" s="54">
        <v>6.9368648999999999E-3</v>
      </c>
    </row>
    <row r="2054" spans="2:3" x14ac:dyDescent="0.25">
      <c r="B2054" s="53">
        <v>349.73399999999998</v>
      </c>
      <c r="C2054" s="54">
        <v>6.0044718999999998E-3</v>
      </c>
    </row>
    <row r="2055" spans="2:3" x14ac:dyDescent="0.25">
      <c r="B2055" s="53">
        <v>348.161</v>
      </c>
      <c r="C2055" s="54">
        <v>8.8102878999999999E-3</v>
      </c>
    </row>
    <row r="2056" spans="2:3" x14ac:dyDescent="0.25">
      <c r="B2056" s="53">
        <v>346.58800000000002</v>
      </c>
      <c r="C2056" s="54">
        <v>5.3051912999999996E-3</v>
      </c>
    </row>
    <row r="2057" spans="2:3" x14ac:dyDescent="0.25">
      <c r="B2057" s="53">
        <v>345.01499999999999</v>
      </c>
      <c r="C2057" s="54">
        <v>3.2417764000000002E-3</v>
      </c>
    </row>
    <row r="2058" spans="2:3" x14ac:dyDescent="0.25">
      <c r="B2058" s="53">
        <v>343.44299999999998</v>
      </c>
      <c r="C2058" s="54">
        <v>6.1130704999999997E-3</v>
      </c>
    </row>
    <row r="2059" spans="2:3" x14ac:dyDescent="0.25">
      <c r="B2059" s="53">
        <v>341.87</v>
      </c>
      <c r="C2059" s="54">
        <v>7.2434678000000002E-3</v>
      </c>
    </row>
    <row r="2060" spans="2:3" x14ac:dyDescent="0.25">
      <c r="B2060" s="53">
        <v>340.29700000000003</v>
      </c>
      <c r="C2060" s="54">
        <v>6.2553382000000001E-3</v>
      </c>
    </row>
    <row r="2061" spans="2:3" x14ac:dyDescent="0.25">
      <c r="B2061" s="53">
        <v>338.72399999999999</v>
      </c>
      <c r="C2061" s="54">
        <v>5.6021170999999998E-3</v>
      </c>
    </row>
    <row r="2062" spans="2:3" x14ac:dyDescent="0.25">
      <c r="B2062" s="53">
        <v>337.15100000000001</v>
      </c>
      <c r="C2062" s="54">
        <v>6.9230489000000001E-3</v>
      </c>
    </row>
    <row r="2063" spans="2:3" x14ac:dyDescent="0.25">
      <c r="B2063" s="53">
        <v>335.57799999999997</v>
      </c>
      <c r="C2063" s="54">
        <v>1.1152367999999999E-2</v>
      </c>
    </row>
    <row r="2064" spans="2:3" x14ac:dyDescent="0.25">
      <c r="B2064" s="53">
        <v>334.005</v>
      </c>
      <c r="C2064" s="54">
        <v>8.5107201000000007E-3</v>
      </c>
    </row>
    <row r="2065" spans="2:3" x14ac:dyDescent="0.25">
      <c r="B2065" s="53">
        <v>332.43200000000002</v>
      </c>
      <c r="C2065" s="54">
        <v>1.3545938E-2</v>
      </c>
    </row>
    <row r="2066" spans="2:3" x14ac:dyDescent="0.25">
      <c r="B2066" s="53">
        <v>330.86</v>
      </c>
      <c r="C2066" s="54">
        <v>1.3479886999999999E-2</v>
      </c>
    </row>
    <row r="2067" spans="2:3" x14ac:dyDescent="0.25">
      <c r="B2067" s="53">
        <v>329.28699999999998</v>
      </c>
      <c r="C2067" s="54">
        <v>7.7284605999999997E-3</v>
      </c>
    </row>
    <row r="2068" spans="2:3" x14ac:dyDescent="0.25">
      <c r="B2068" s="53">
        <v>327.714</v>
      </c>
      <c r="C2068" s="54">
        <v>9.5779821999999997E-3</v>
      </c>
    </row>
    <row r="2069" spans="2:3" x14ac:dyDescent="0.25">
      <c r="B2069" s="53">
        <v>326.14100000000002</v>
      </c>
      <c r="C2069" s="54">
        <v>6.3300891999999997E-3</v>
      </c>
    </row>
    <row r="2070" spans="2:3" x14ac:dyDescent="0.25">
      <c r="B2070" s="53">
        <v>324.56799999999998</v>
      </c>
      <c r="C2070" s="54">
        <v>4.9610278999999997E-3</v>
      </c>
    </row>
    <row r="2071" spans="2:3" x14ac:dyDescent="0.25">
      <c r="B2071" s="53">
        <v>322.995</v>
      </c>
      <c r="C2071" s="54">
        <v>7.5218828999999996E-3</v>
      </c>
    </row>
    <row r="2072" spans="2:3" x14ac:dyDescent="0.25">
      <c r="B2072" s="53">
        <v>321.42200000000003</v>
      </c>
      <c r="C2072" s="54">
        <v>1.3228767000000001E-2</v>
      </c>
    </row>
    <row r="2073" spans="2:3" x14ac:dyDescent="0.25">
      <c r="B2073" s="53">
        <v>319.84899999999999</v>
      </c>
      <c r="C2073" s="54">
        <v>5.2349607999999997E-3</v>
      </c>
    </row>
    <row r="2074" spans="2:3" x14ac:dyDescent="0.25">
      <c r="B2074" s="53">
        <v>318.27699999999999</v>
      </c>
      <c r="C2074" s="54">
        <v>2.8147803999999999E-3</v>
      </c>
    </row>
    <row r="2075" spans="2:3" x14ac:dyDescent="0.25">
      <c r="B2075" s="53">
        <v>316.70400000000001</v>
      </c>
      <c r="C2075" s="54">
        <v>2.7783797999999999E-3</v>
      </c>
    </row>
    <row r="2076" spans="2:3" x14ac:dyDescent="0.25">
      <c r="B2076" s="53">
        <v>315.13099999999997</v>
      </c>
      <c r="C2076" s="54">
        <v>4.1346830000000001E-3</v>
      </c>
    </row>
    <row r="2077" spans="2:3" x14ac:dyDescent="0.25">
      <c r="B2077" s="53">
        <v>313.55799999999999</v>
      </c>
      <c r="C2077" s="54">
        <v>6.7729892000000002E-3</v>
      </c>
    </row>
    <row r="2078" spans="2:3" x14ac:dyDescent="0.25">
      <c r="B2078" s="53">
        <v>311.98500000000001</v>
      </c>
      <c r="C2078" s="54">
        <v>8.0872765000000006E-3</v>
      </c>
    </row>
    <row r="2079" spans="2:3" x14ac:dyDescent="0.25">
      <c r="B2079" s="53">
        <v>310.41199999999998</v>
      </c>
      <c r="C2079" s="54">
        <v>1.0297666E-2</v>
      </c>
    </row>
    <row r="2080" spans="2:3" x14ac:dyDescent="0.25">
      <c r="B2080" s="53">
        <v>308.839</v>
      </c>
      <c r="C2080" s="54">
        <v>1.0722812E-2</v>
      </c>
    </row>
    <row r="2081" spans="2:3" x14ac:dyDescent="0.25">
      <c r="B2081" s="53">
        <v>307.267</v>
      </c>
      <c r="C2081" s="54">
        <v>7.9637492000000001E-3</v>
      </c>
    </row>
    <row r="2082" spans="2:3" x14ac:dyDescent="0.25">
      <c r="B2082" s="53">
        <v>305.69400000000002</v>
      </c>
      <c r="C2082" s="54">
        <v>5.8075721E-3</v>
      </c>
    </row>
    <row r="2083" spans="2:3" x14ac:dyDescent="0.25">
      <c r="B2083" s="53">
        <v>304.12099999999998</v>
      </c>
      <c r="C2083" s="54">
        <v>6.5376783000000004E-3</v>
      </c>
    </row>
    <row r="2084" spans="2:3" x14ac:dyDescent="0.25">
      <c r="B2084" s="53">
        <v>302.548</v>
      </c>
      <c r="C2084" s="54">
        <v>8.0222499000000003E-3</v>
      </c>
    </row>
    <row r="2085" spans="2:3" x14ac:dyDescent="0.25">
      <c r="B2085" s="53">
        <v>300.97500000000002</v>
      </c>
      <c r="C2085" s="54">
        <v>8.3557874000000001E-3</v>
      </c>
    </row>
    <row r="2086" spans="2:3" x14ac:dyDescent="0.25">
      <c r="B2086" s="53">
        <v>299.40199999999999</v>
      </c>
      <c r="C2086" s="54">
        <v>5.2141747E-3</v>
      </c>
    </row>
    <row r="2087" spans="2:3" x14ac:dyDescent="0.25">
      <c r="B2087" s="53">
        <v>297.82900000000001</v>
      </c>
      <c r="C2087" s="54">
        <v>7.1583030000000004E-3</v>
      </c>
    </row>
    <row r="2088" spans="2:3" x14ac:dyDescent="0.25">
      <c r="B2088" s="53">
        <v>296.25599999999997</v>
      </c>
      <c r="C2088" s="54">
        <v>1.0622571000000001E-2</v>
      </c>
    </row>
    <row r="2089" spans="2:3" x14ac:dyDescent="0.25">
      <c r="B2089" s="53">
        <v>294.68400000000003</v>
      </c>
      <c r="C2089" s="54">
        <v>1.0805512999999999E-2</v>
      </c>
    </row>
    <row r="2090" spans="2:3" x14ac:dyDescent="0.25">
      <c r="B2090" s="53">
        <v>293.11099999999999</v>
      </c>
      <c r="C2090" s="54">
        <v>6.2932689999999998E-3</v>
      </c>
    </row>
    <row r="2091" spans="2:3" x14ac:dyDescent="0.25">
      <c r="B2091" s="53">
        <v>291.53800000000001</v>
      </c>
      <c r="C2091" s="54">
        <v>5.9167671000000003E-3</v>
      </c>
    </row>
    <row r="2092" spans="2:3" x14ac:dyDescent="0.25">
      <c r="B2092" s="53">
        <v>289.96499999999997</v>
      </c>
      <c r="C2092" s="54">
        <v>8.4508606000000003E-3</v>
      </c>
    </row>
    <row r="2093" spans="2:3" x14ac:dyDescent="0.25">
      <c r="B2093" s="53">
        <v>288.392</v>
      </c>
      <c r="C2093" s="54">
        <v>1.2652770000000001E-2</v>
      </c>
    </row>
    <row r="2094" spans="2:3" x14ac:dyDescent="0.25">
      <c r="B2094" s="53">
        <v>286.81900000000002</v>
      </c>
      <c r="C2094" s="54">
        <v>1.3821633E-2</v>
      </c>
    </row>
    <row r="2095" spans="2:3" x14ac:dyDescent="0.25">
      <c r="B2095" s="53">
        <v>285.24599999999998</v>
      </c>
      <c r="C2095" s="54">
        <v>4.8961478000000003E-3</v>
      </c>
    </row>
    <row r="2096" spans="2:3" x14ac:dyDescent="0.25">
      <c r="B2096" s="53">
        <v>283.673</v>
      </c>
      <c r="C2096" s="54">
        <v>1.0249357000000001E-2</v>
      </c>
    </row>
    <row r="2097" spans="2:3" x14ac:dyDescent="0.25">
      <c r="B2097" s="53">
        <v>282.101</v>
      </c>
      <c r="C2097" s="54">
        <v>1.3261770000000001E-2</v>
      </c>
    </row>
    <row r="2098" spans="2:3" x14ac:dyDescent="0.25">
      <c r="B2098" s="53">
        <v>280.52800000000002</v>
      </c>
      <c r="C2098" s="54">
        <v>1.5420201999999999E-2</v>
      </c>
    </row>
    <row r="2099" spans="2:3" x14ac:dyDescent="0.25">
      <c r="B2099" s="53">
        <v>278.95499999999998</v>
      </c>
      <c r="C2099" s="54">
        <v>1.7958545999999999E-2</v>
      </c>
    </row>
    <row r="2100" spans="2:3" x14ac:dyDescent="0.25">
      <c r="B2100" s="53">
        <v>277.38200000000001</v>
      </c>
      <c r="C2100" s="54">
        <v>2.1682084000000001E-2</v>
      </c>
    </row>
    <row r="2101" spans="2:3" x14ac:dyDescent="0.25">
      <c r="B2101" s="53">
        <v>275.80900000000003</v>
      </c>
      <c r="C2101" s="54">
        <v>1.8458656E-2</v>
      </c>
    </row>
    <row r="2102" spans="2:3" x14ac:dyDescent="0.25">
      <c r="B2102" s="53">
        <v>274.23599999999999</v>
      </c>
      <c r="C2102" s="54">
        <v>2.0678996000000002E-2</v>
      </c>
    </row>
    <row r="2103" spans="2:3" x14ac:dyDescent="0.25">
      <c r="B2103" s="53">
        <v>272.66300000000001</v>
      </c>
      <c r="C2103" s="54">
        <v>2.6107563E-2</v>
      </c>
    </row>
    <row r="2104" spans="2:3" x14ac:dyDescent="0.25">
      <c r="B2104" s="53">
        <v>271.08999999999997</v>
      </c>
      <c r="C2104" s="54">
        <v>2.6074275000000001E-2</v>
      </c>
    </row>
    <row r="2105" spans="2:3" x14ac:dyDescent="0.25">
      <c r="B2105" s="53">
        <v>269.51799999999997</v>
      </c>
      <c r="C2105" s="54">
        <v>2.3354784E-2</v>
      </c>
    </row>
    <row r="2106" spans="2:3" x14ac:dyDescent="0.25">
      <c r="B2106" s="53">
        <v>267.94499999999999</v>
      </c>
      <c r="C2106" s="54">
        <v>2.4866824999999999E-2</v>
      </c>
    </row>
    <row r="2107" spans="2:3" x14ac:dyDescent="0.25">
      <c r="B2107" s="53">
        <v>266.37200000000001</v>
      </c>
      <c r="C2107" s="54">
        <v>2.6719302E-2</v>
      </c>
    </row>
    <row r="2108" spans="2:3" x14ac:dyDescent="0.25">
      <c r="B2108" s="53">
        <v>264.79899999999998</v>
      </c>
      <c r="C2108" s="54">
        <v>2.6711333E-2</v>
      </c>
    </row>
    <row r="2109" spans="2:3" x14ac:dyDescent="0.25">
      <c r="B2109" s="53">
        <v>263.226</v>
      </c>
      <c r="C2109" s="54">
        <v>2.9409378E-2</v>
      </c>
    </row>
    <row r="2110" spans="2:3" x14ac:dyDescent="0.25">
      <c r="B2110" s="53">
        <v>261.65300000000002</v>
      </c>
      <c r="C2110" s="54">
        <v>2.5895489000000001E-2</v>
      </c>
    </row>
    <row r="2111" spans="2:3" x14ac:dyDescent="0.25">
      <c r="B2111" s="53">
        <v>260.08</v>
      </c>
      <c r="C2111" s="54">
        <v>2.2940599999999998E-2</v>
      </c>
    </row>
    <row r="2112" spans="2:3" x14ac:dyDescent="0.25">
      <c r="B2112" s="53">
        <v>258.50700000000001</v>
      </c>
      <c r="C2112" s="54">
        <v>2.2999070999999999E-2</v>
      </c>
    </row>
    <row r="2113" spans="2:3" x14ac:dyDescent="0.25">
      <c r="B2113" s="53">
        <v>256.935</v>
      </c>
      <c r="C2113" s="54">
        <v>2.7404352999999999E-2</v>
      </c>
    </row>
    <row r="2114" spans="2:3" x14ac:dyDescent="0.25">
      <c r="B2114" s="53">
        <v>255.36199999999999</v>
      </c>
      <c r="C2114" s="54">
        <v>1.9738064E-2</v>
      </c>
    </row>
    <row r="2115" spans="2:3" x14ac:dyDescent="0.25">
      <c r="B2115" s="53">
        <v>253.78899999999999</v>
      </c>
      <c r="C2115" s="54">
        <v>2.0641045E-2</v>
      </c>
    </row>
    <row r="2116" spans="2:3" x14ac:dyDescent="0.25">
      <c r="B2116" s="53">
        <v>252.21600000000001</v>
      </c>
      <c r="C2116" s="54">
        <v>2.221277E-2</v>
      </c>
    </row>
    <row r="2117" spans="2:3" x14ac:dyDescent="0.25">
      <c r="B2117" s="53">
        <v>250.643</v>
      </c>
      <c r="C2117" s="54">
        <v>1.8017622E-2</v>
      </c>
    </row>
    <row r="2118" spans="2:3" x14ac:dyDescent="0.25">
      <c r="B2118" s="53">
        <v>249.07</v>
      </c>
      <c r="C2118" s="54">
        <v>2.0039701E-2</v>
      </c>
    </row>
    <row r="2119" spans="2:3" x14ac:dyDescent="0.25">
      <c r="B2119" s="53">
        <v>247.49700000000001</v>
      </c>
      <c r="C2119" s="54">
        <v>2.6928998999999999E-2</v>
      </c>
    </row>
    <row r="2120" spans="2:3" x14ac:dyDescent="0.25">
      <c r="B2120" s="53">
        <v>245.92400000000001</v>
      </c>
      <c r="C2120" s="54">
        <v>2.6188989999999999E-2</v>
      </c>
    </row>
    <row r="2121" spans="2:3" x14ac:dyDescent="0.25">
      <c r="B2121" s="53">
        <v>244.352</v>
      </c>
      <c r="C2121" s="54">
        <v>2.1309564E-2</v>
      </c>
    </row>
    <row r="2122" spans="2:3" x14ac:dyDescent="0.25">
      <c r="B2122" s="53">
        <v>242.779</v>
      </c>
      <c r="C2122" s="54">
        <v>3.3869318000000002E-2</v>
      </c>
    </row>
    <row r="2123" spans="2:3" x14ac:dyDescent="0.25">
      <c r="B2123" s="53">
        <v>241.20599999999999</v>
      </c>
      <c r="C2123" s="54">
        <v>3.5206077000000002E-2</v>
      </c>
    </row>
    <row r="2124" spans="2:3" x14ac:dyDescent="0.25">
      <c r="B2124" s="53">
        <v>239.63300000000001</v>
      </c>
      <c r="C2124" s="54">
        <v>3.5958650000000002E-2</v>
      </c>
    </row>
    <row r="2125" spans="2:3" x14ac:dyDescent="0.25">
      <c r="B2125" s="53">
        <v>238.06</v>
      </c>
      <c r="C2125" s="54">
        <v>3.4711067999999998E-2</v>
      </c>
    </row>
    <row r="2126" spans="2:3" x14ac:dyDescent="0.25">
      <c r="B2126" s="53">
        <v>236.48699999999999</v>
      </c>
      <c r="C2126" s="54">
        <v>2.9303744E-2</v>
      </c>
    </row>
    <row r="2127" spans="2:3" x14ac:dyDescent="0.25">
      <c r="B2127" s="53">
        <v>234.91399999999999</v>
      </c>
      <c r="C2127" s="54">
        <v>3.3366997000000002E-2</v>
      </c>
    </row>
    <row r="2128" spans="2:3" x14ac:dyDescent="0.25">
      <c r="B2128" s="53">
        <v>233.34100000000001</v>
      </c>
      <c r="C2128" s="54">
        <v>3.2625124999999998E-2</v>
      </c>
    </row>
    <row r="2129" spans="2:3" x14ac:dyDescent="0.25">
      <c r="B2129" s="53">
        <v>231.76900000000001</v>
      </c>
      <c r="C2129" s="54">
        <v>3.3295732000000001E-2</v>
      </c>
    </row>
    <row r="2130" spans="2:3" x14ac:dyDescent="0.25">
      <c r="B2130" s="53">
        <v>230.196</v>
      </c>
      <c r="C2130" s="54">
        <v>3.6529768999999997E-2</v>
      </c>
    </row>
    <row r="2131" spans="2:3" x14ac:dyDescent="0.25">
      <c r="B2131" s="53">
        <v>228.62299999999999</v>
      </c>
      <c r="C2131" s="54">
        <v>3.3467307000000002E-2</v>
      </c>
    </row>
    <row r="2132" spans="2:3" x14ac:dyDescent="0.25">
      <c r="B2132" s="53">
        <v>227.05</v>
      </c>
      <c r="C2132" s="54">
        <v>3.6824824999999999E-2</v>
      </c>
    </row>
    <row r="2133" spans="2:3" x14ac:dyDescent="0.25">
      <c r="B2133" s="53">
        <v>225.477</v>
      </c>
      <c r="C2133" s="54">
        <v>4.1032409999999998E-2</v>
      </c>
    </row>
    <row r="2134" spans="2:3" x14ac:dyDescent="0.25">
      <c r="B2134" s="53">
        <v>223.904</v>
      </c>
      <c r="C2134" s="54">
        <v>4.3438933999999998E-2</v>
      </c>
    </row>
    <row r="2135" spans="2:3" x14ac:dyDescent="0.25">
      <c r="B2135" s="53">
        <v>222.33099999999999</v>
      </c>
      <c r="C2135" s="54">
        <v>4.1392355999999998E-2</v>
      </c>
    </row>
    <row r="2136" spans="2:3" x14ac:dyDescent="0.25">
      <c r="B2136" s="53">
        <v>220.75800000000001</v>
      </c>
      <c r="C2136" s="54">
        <v>3.7031330000000001E-2</v>
      </c>
    </row>
    <row r="2137" spans="2:3" x14ac:dyDescent="0.25">
      <c r="B2137" s="53">
        <v>219.18600000000001</v>
      </c>
      <c r="C2137" s="54">
        <v>3.3994529000000002E-2</v>
      </c>
    </row>
    <row r="2138" spans="2:3" x14ac:dyDescent="0.25">
      <c r="B2138" s="53">
        <v>217.613</v>
      </c>
      <c r="C2138" s="54">
        <v>3.7182108999999998E-2</v>
      </c>
    </row>
    <row r="2139" spans="2:3" x14ac:dyDescent="0.25">
      <c r="B2139" s="53">
        <v>216.04</v>
      </c>
      <c r="C2139" s="54">
        <v>4.7333593E-2</v>
      </c>
    </row>
    <row r="2140" spans="2:3" x14ac:dyDescent="0.25">
      <c r="B2140" s="53">
        <v>214.46700000000001</v>
      </c>
      <c r="C2140" s="54">
        <v>3.5797615999999997E-2</v>
      </c>
    </row>
    <row r="2141" spans="2:3" x14ac:dyDescent="0.25">
      <c r="B2141" s="53">
        <v>212.89400000000001</v>
      </c>
      <c r="C2141" s="54">
        <v>3.8972261000000001E-2</v>
      </c>
    </row>
    <row r="2142" spans="2:3" x14ac:dyDescent="0.25">
      <c r="B2142" s="53">
        <v>211.321</v>
      </c>
      <c r="C2142" s="54">
        <v>4.6247655999999998E-2</v>
      </c>
    </row>
    <row r="2143" spans="2:3" x14ac:dyDescent="0.25">
      <c r="B2143" s="53">
        <v>209.74799999999999</v>
      </c>
      <c r="C2143" s="54">
        <v>5.2188711999999998E-2</v>
      </c>
    </row>
    <row r="2144" spans="2:3" x14ac:dyDescent="0.25">
      <c r="B2144" s="53">
        <v>208.17500000000001</v>
      </c>
      <c r="C2144" s="54">
        <v>5.1849969000000003E-2</v>
      </c>
    </row>
    <row r="2145" spans="2:3" x14ac:dyDescent="0.25">
      <c r="B2145" s="53">
        <v>206.60300000000001</v>
      </c>
      <c r="C2145" s="54">
        <v>4.9084978000000001E-2</v>
      </c>
    </row>
    <row r="2146" spans="2:3" x14ac:dyDescent="0.25">
      <c r="B2146" s="53">
        <v>205.03</v>
      </c>
      <c r="C2146" s="54">
        <v>5.0288331999999998E-2</v>
      </c>
    </row>
    <row r="2147" spans="2:3" x14ac:dyDescent="0.25">
      <c r="B2147" s="53">
        <v>203.45699999999999</v>
      </c>
      <c r="C2147" s="54">
        <v>5.2019147000000002E-2</v>
      </c>
    </row>
    <row r="2148" spans="2:3" x14ac:dyDescent="0.25">
      <c r="B2148" s="53">
        <v>201.88399999999999</v>
      </c>
      <c r="C2148" s="54">
        <v>4.8299798999999997E-2</v>
      </c>
    </row>
  </sheetData>
  <hyperlinks>
    <hyperlink ref="V4" r:id="rId1" xr:uid="{F507321D-350E-4954-A60E-C32D2183A20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AC19-0F2B-41DD-80A9-155466727BC6}">
  <dimension ref="A1:U2912"/>
  <sheetViews>
    <sheetView topLeftCell="A91" zoomScale="85" zoomScaleNormal="85" workbookViewId="0">
      <selection activeCell="R101" sqref="R101:V122"/>
    </sheetView>
  </sheetViews>
  <sheetFormatPr defaultColWidth="8.88671875" defaultRowHeight="13.8" x14ac:dyDescent="0.25"/>
  <cols>
    <col min="1" max="4" width="9.33203125" style="2" bestFit="1" customWidth="1"/>
    <col min="5" max="5" width="9.5546875" style="2" bestFit="1" customWidth="1"/>
    <col min="6" max="11" width="9.33203125" style="2" bestFit="1" customWidth="1"/>
    <col min="12" max="13" width="9.33203125" style="2" customWidth="1"/>
    <col min="14" max="14" width="9.44140625" style="2" bestFit="1" customWidth="1"/>
    <col min="15" max="15" width="10.109375" style="2" bestFit="1" customWidth="1"/>
    <col min="16" max="16" width="8.88671875" style="2"/>
    <col min="17" max="17" width="16.109375" style="2" bestFit="1" customWidth="1"/>
    <col min="18" max="18" width="24" style="2" bestFit="1" customWidth="1"/>
    <col min="19" max="19" width="19.88671875" style="2" bestFit="1" customWidth="1"/>
    <col min="20" max="16384" width="8.88671875" style="2"/>
  </cols>
  <sheetData>
    <row r="1" spans="1:21" s="3" customFormat="1" x14ac:dyDescent="0.25"/>
    <row r="2" spans="1:21" s="3" customFormat="1" ht="17.399999999999999" x14ac:dyDescent="0.3">
      <c r="B2" s="5" t="s">
        <v>18</v>
      </c>
      <c r="C2" s="4"/>
      <c r="D2" s="4"/>
      <c r="E2" s="6" t="s">
        <v>76</v>
      </c>
      <c r="F2" s="4"/>
      <c r="G2" s="4"/>
    </row>
    <row r="3" spans="1:21" s="3" customFormat="1" x14ac:dyDescent="0.25"/>
    <row r="4" spans="1:21" s="55" customFormat="1" ht="14.4" x14ac:dyDescent="0.3">
      <c r="P4" s="56"/>
      <c r="Q4" s="56"/>
      <c r="R4" s="56"/>
      <c r="S4" s="56"/>
      <c r="T4" s="56"/>
      <c r="U4" s="56"/>
    </row>
    <row r="5" spans="1:21" s="55" customFormat="1" ht="14.4" x14ac:dyDescent="0.3">
      <c r="A5" s="57" t="s">
        <v>0</v>
      </c>
      <c r="B5" s="57" t="s">
        <v>17</v>
      </c>
      <c r="C5" s="57" t="s">
        <v>1</v>
      </c>
      <c r="D5" s="57" t="s">
        <v>2</v>
      </c>
      <c r="E5" s="57" t="s">
        <v>75</v>
      </c>
      <c r="F5" s="57" t="s">
        <v>3</v>
      </c>
      <c r="G5" s="57" t="s">
        <v>4</v>
      </c>
      <c r="H5" s="57" t="s">
        <v>5</v>
      </c>
      <c r="I5" s="57" t="s">
        <v>6</v>
      </c>
      <c r="J5" s="57" t="s">
        <v>7</v>
      </c>
      <c r="K5" s="57" t="s">
        <v>8</v>
      </c>
      <c r="L5" s="57" t="s">
        <v>9</v>
      </c>
      <c r="M5" s="57" t="s">
        <v>32</v>
      </c>
      <c r="N5" s="57" t="s">
        <v>16</v>
      </c>
      <c r="O5" s="57" t="s">
        <v>15</v>
      </c>
      <c r="P5" s="30"/>
      <c r="Q5" s="63" t="s">
        <v>56</v>
      </c>
      <c r="R5" s="63" t="s">
        <v>59</v>
      </c>
      <c r="S5" s="63" t="s">
        <v>58</v>
      </c>
      <c r="T5" s="56"/>
      <c r="U5" s="57" t="s">
        <v>73</v>
      </c>
    </row>
    <row r="6" spans="1:21" s="55" customFormat="1" ht="14.4" x14ac:dyDescent="0.3">
      <c r="A6" s="30">
        <v>1</v>
      </c>
      <c r="B6" s="30">
        <v>2859.48</v>
      </c>
      <c r="C6" s="30">
        <v>36.93</v>
      </c>
      <c r="D6" s="30">
        <v>0.51</v>
      </c>
      <c r="E6" s="30">
        <v>103.12</v>
      </c>
      <c r="F6" s="30">
        <v>3117</v>
      </c>
      <c r="G6" s="30">
        <v>671</v>
      </c>
      <c r="H6" s="30">
        <v>33.69</v>
      </c>
      <c r="I6" s="30">
        <v>46.52</v>
      </c>
      <c r="J6" s="30">
        <v>3.1</v>
      </c>
      <c r="K6" s="30">
        <v>0.32</v>
      </c>
      <c r="L6" s="30">
        <v>0.75</v>
      </c>
      <c r="M6" s="30">
        <f>E6+I6</f>
        <v>149.64000000000001</v>
      </c>
      <c r="N6" s="58">
        <f>PI()*8.5^2*M6</f>
        <v>33965.297558359518</v>
      </c>
      <c r="O6" s="70">
        <f>0.00000138*N6</f>
        <v>4.6872110630536132E-2</v>
      </c>
      <c r="P6" s="30"/>
      <c r="Q6" s="59" t="s">
        <v>34</v>
      </c>
      <c r="R6" s="60">
        <v>2</v>
      </c>
      <c r="S6" s="61">
        <v>5.7753807525115282E-2</v>
      </c>
      <c r="T6" s="56"/>
      <c r="U6" s="56"/>
    </row>
    <row r="7" spans="1:21" s="55" customFormat="1" ht="14.4" x14ac:dyDescent="0.3">
      <c r="A7" s="30">
        <v>2</v>
      </c>
      <c r="B7" s="30">
        <v>2406.56</v>
      </c>
      <c r="C7" s="30">
        <v>65.03</v>
      </c>
      <c r="D7" s="30">
        <v>0.55000000000000004</v>
      </c>
      <c r="E7" s="30">
        <v>96.76</v>
      </c>
      <c r="F7" s="30">
        <v>5212</v>
      </c>
      <c r="G7" s="30">
        <v>911</v>
      </c>
      <c r="H7" s="30">
        <v>59.3</v>
      </c>
      <c r="I7" s="30">
        <v>34.75</v>
      </c>
      <c r="J7" s="30">
        <v>3.17</v>
      </c>
      <c r="K7" s="30">
        <v>0.32</v>
      </c>
      <c r="L7" s="30">
        <v>0.82</v>
      </c>
      <c r="M7" s="30">
        <f t="shared" ref="M7:M70" si="0">E7+I7</f>
        <v>131.51</v>
      </c>
      <c r="N7" s="58">
        <f t="shared" ref="N7:N70" si="1">PI()*8.5^2*M7</f>
        <v>29850.148903367142</v>
      </c>
      <c r="O7" s="70">
        <f t="shared" ref="O7:O70" si="2">0.00000138*N7</f>
        <v>4.1193205486646657E-2</v>
      </c>
      <c r="P7" s="30"/>
      <c r="Q7" s="59" t="s">
        <v>35</v>
      </c>
      <c r="R7" s="60">
        <v>5</v>
      </c>
      <c r="S7" s="61">
        <v>0.2056621919125729</v>
      </c>
      <c r="T7" s="56"/>
      <c r="U7" s="56"/>
    </row>
    <row r="8" spans="1:21" s="55" customFormat="1" ht="14.4" x14ac:dyDescent="0.3">
      <c r="A8" s="30">
        <v>3</v>
      </c>
      <c r="B8" s="30">
        <v>6665.36</v>
      </c>
      <c r="C8" s="30">
        <v>129.4</v>
      </c>
      <c r="D8" s="30">
        <v>0.25</v>
      </c>
      <c r="E8" s="30">
        <v>260</v>
      </c>
      <c r="F8" s="30">
        <v>5341</v>
      </c>
      <c r="G8" s="30">
        <v>909</v>
      </c>
      <c r="H8" s="30">
        <v>126.87</v>
      </c>
      <c r="I8" s="30">
        <v>43.56</v>
      </c>
      <c r="J8" s="30">
        <v>9.23</v>
      </c>
      <c r="K8" s="30">
        <v>0.11</v>
      </c>
      <c r="L8" s="30">
        <v>0.68</v>
      </c>
      <c r="M8" s="30">
        <f t="shared" si="0"/>
        <v>303.56</v>
      </c>
      <c r="N8" s="58">
        <f t="shared" si="1"/>
        <v>68902.0698129886</v>
      </c>
      <c r="O8" s="70">
        <f t="shared" si="2"/>
        <v>9.5084856341924262E-2</v>
      </c>
      <c r="P8" s="30"/>
      <c r="Q8" s="59" t="s">
        <v>36</v>
      </c>
      <c r="R8" s="60">
        <v>4</v>
      </c>
      <c r="S8" s="61">
        <v>0.22096359931902632</v>
      </c>
      <c r="T8" s="56"/>
      <c r="U8" s="56"/>
    </row>
    <row r="9" spans="1:21" s="55" customFormat="1" ht="14.4" x14ac:dyDescent="0.3">
      <c r="A9" s="30">
        <v>4</v>
      </c>
      <c r="B9" s="30">
        <v>9707.36</v>
      </c>
      <c r="C9" s="30">
        <v>143.16999999999999</v>
      </c>
      <c r="D9" s="30">
        <v>0.21</v>
      </c>
      <c r="E9" s="30">
        <v>336.78</v>
      </c>
      <c r="F9" s="30">
        <v>2476</v>
      </c>
      <c r="G9" s="30">
        <v>1206</v>
      </c>
      <c r="H9" s="30">
        <v>145.69999999999999</v>
      </c>
      <c r="I9" s="30">
        <v>50.34</v>
      </c>
      <c r="J9" s="30">
        <v>9.91</v>
      </c>
      <c r="K9" s="30">
        <v>0.1</v>
      </c>
      <c r="L9" s="30">
        <v>0.65</v>
      </c>
      <c r="M9" s="30">
        <f t="shared" si="0"/>
        <v>387.12</v>
      </c>
      <c r="N9" s="58">
        <f t="shared" si="1"/>
        <v>87868.524397167435</v>
      </c>
      <c r="O9" s="70">
        <f t="shared" si="2"/>
        <v>0.12125856366809105</v>
      </c>
      <c r="P9" s="30"/>
      <c r="Q9" s="59" t="s">
        <v>37</v>
      </c>
      <c r="R9" s="60">
        <v>9</v>
      </c>
      <c r="S9" s="61">
        <v>0.63678913410488314</v>
      </c>
      <c r="T9" s="56"/>
      <c r="U9" s="56"/>
    </row>
    <row r="10" spans="1:21" s="55" customFormat="1" ht="14.4" x14ac:dyDescent="0.3">
      <c r="A10" s="30">
        <v>5</v>
      </c>
      <c r="B10" s="30">
        <v>6131.32</v>
      </c>
      <c r="C10" s="30">
        <v>89.19</v>
      </c>
      <c r="D10" s="30">
        <v>0.42</v>
      </c>
      <c r="E10" s="30">
        <v>171.78</v>
      </c>
      <c r="F10" s="30">
        <v>2861</v>
      </c>
      <c r="G10" s="30">
        <v>1230</v>
      </c>
      <c r="H10" s="30">
        <v>92.6</v>
      </c>
      <c r="I10" s="30">
        <v>52</v>
      </c>
      <c r="J10" s="30">
        <v>4.24</v>
      </c>
      <c r="K10" s="30">
        <v>0.24</v>
      </c>
      <c r="L10" s="30">
        <v>0.8</v>
      </c>
      <c r="M10" s="30">
        <f t="shared" si="0"/>
        <v>223.78</v>
      </c>
      <c r="N10" s="58">
        <f t="shared" si="1"/>
        <v>50793.599890468402</v>
      </c>
      <c r="O10" s="70">
        <f t="shared" si="2"/>
        <v>7.0095167848846396E-2</v>
      </c>
      <c r="P10" s="30"/>
      <c r="Q10" s="59" t="s">
        <v>38</v>
      </c>
      <c r="R10" s="60">
        <v>4</v>
      </c>
      <c r="S10" s="61">
        <v>0.34350641621877459</v>
      </c>
      <c r="T10" s="56"/>
      <c r="U10" s="56"/>
    </row>
    <row r="11" spans="1:21" s="55" customFormat="1" ht="14.4" x14ac:dyDescent="0.3">
      <c r="A11" s="30">
        <v>6</v>
      </c>
      <c r="B11" s="30">
        <v>32853.599999999999</v>
      </c>
      <c r="C11" s="30">
        <v>21.33</v>
      </c>
      <c r="D11" s="30">
        <v>0.06</v>
      </c>
      <c r="E11" s="30">
        <v>1216.01</v>
      </c>
      <c r="F11" s="30">
        <v>2178</v>
      </c>
      <c r="G11" s="30">
        <v>1444</v>
      </c>
      <c r="H11" s="30">
        <v>20.53</v>
      </c>
      <c r="I11" s="30">
        <v>49.91</v>
      </c>
      <c r="J11" s="30">
        <v>38.96</v>
      </c>
      <c r="K11" s="30">
        <v>0.03</v>
      </c>
      <c r="L11" s="30">
        <v>0.64</v>
      </c>
      <c r="M11" s="30">
        <f t="shared" si="0"/>
        <v>1265.92</v>
      </c>
      <c r="N11" s="58">
        <f t="shared" si="1"/>
        <v>287338.60922934028</v>
      </c>
      <c r="O11" s="70">
        <f t="shared" si="2"/>
        <v>0.39652728073648957</v>
      </c>
      <c r="P11" s="30"/>
      <c r="Q11" s="59" t="s">
        <v>39</v>
      </c>
      <c r="R11" s="60">
        <v>6</v>
      </c>
      <c r="S11" s="61">
        <v>0.59552701746922077</v>
      </c>
      <c r="T11" s="56"/>
      <c r="U11" s="56"/>
    </row>
    <row r="12" spans="1:21" s="55" customFormat="1" ht="14.4" x14ac:dyDescent="0.3">
      <c r="A12" s="30">
        <v>7</v>
      </c>
      <c r="B12" s="30">
        <v>6726.2</v>
      </c>
      <c r="C12" s="30">
        <v>177.74</v>
      </c>
      <c r="D12" s="30">
        <v>0.24</v>
      </c>
      <c r="E12" s="30">
        <v>258.24</v>
      </c>
      <c r="F12" s="30">
        <v>4607</v>
      </c>
      <c r="G12" s="30">
        <v>1301</v>
      </c>
      <c r="H12" s="30">
        <v>175.38</v>
      </c>
      <c r="I12" s="30">
        <v>39.15</v>
      </c>
      <c r="J12" s="30">
        <v>9.6199999999999992</v>
      </c>
      <c r="K12" s="30">
        <v>0.1</v>
      </c>
      <c r="L12" s="30">
        <v>0.7</v>
      </c>
      <c r="M12" s="30">
        <f t="shared" si="0"/>
        <v>297.39</v>
      </c>
      <c r="N12" s="58">
        <f t="shared" si="1"/>
        <v>67501.6027858897</v>
      </c>
      <c r="O12" s="70">
        <f t="shared" si="2"/>
        <v>9.315221184452778E-2</v>
      </c>
      <c r="P12" s="30"/>
      <c r="Q12" s="59" t="s">
        <v>40</v>
      </c>
      <c r="R12" s="60">
        <v>1</v>
      </c>
      <c r="S12" s="61">
        <v>0.12125856366809105</v>
      </c>
      <c r="T12" s="56"/>
      <c r="U12" s="56"/>
    </row>
    <row r="13" spans="1:21" s="55" customFormat="1" ht="14.4" x14ac:dyDescent="0.3">
      <c r="A13" s="30">
        <v>8</v>
      </c>
      <c r="B13" s="30">
        <v>16967.599999999999</v>
      </c>
      <c r="C13" s="30">
        <v>131.61000000000001</v>
      </c>
      <c r="D13" s="30">
        <v>0.12</v>
      </c>
      <c r="E13" s="30">
        <v>619.04999999999995</v>
      </c>
      <c r="F13" s="30">
        <v>5608</v>
      </c>
      <c r="G13" s="30">
        <v>1302</v>
      </c>
      <c r="H13" s="30">
        <v>131.25</v>
      </c>
      <c r="I13" s="30">
        <v>46.66</v>
      </c>
      <c r="J13" s="30">
        <v>20.98</v>
      </c>
      <c r="K13" s="30">
        <v>0.05</v>
      </c>
      <c r="L13" s="30">
        <v>0.67</v>
      </c>
      <c r="M13" s="30">
        <f t="shared" si="0"/>
        <v>665.70999999999992</v>
      </c>
      <c r="N13" s="58">
        <f t="shared" si="1"/>
        <v>151102.90188168609</v>
      </c>
      <c r="O13" s="70">
        <f t="shared" si="2"/>
        <v>0.20852200459672679</v>
      </c>
      <c r="P13" s="30"/>
      <c r="Q13" s="59" t="s">
        <v>41</v>
      </c>
      <c r="R13" s="60">
        <v>5</v>
      </c>
      <c r="S13" s="61">
        <v>0.67620631134189635</v>
      </c>
      <c r="T13" s="56"/>
      <c r="U13" s="56"/>
    </row>
    <row r="14" spans="1:21" s="55" customFormat="1" ht="14.4" x14ac:dyDescent="0.3">
      <c r="A14" s="30">
        <v>9</v>
      </c>
      <c r="B14" s="30">
        <v>12756.12</v>
      </c>
      <c r="C14" s="30">
        <v>149.29</v>
      </c>
      <c r="D14" s="30">
        <v>0.17</v>
      </c>
      <c r="E14" s="30">
        <v>433.44</v>
      </c>
      <c r="F14" s="30">
        <v>1624</v>
      </c>
      <c r="G14" s="30">
        <v>1334</v>
      </c>
      <c r="H14" s="30">
        <v>149.74</v>
      </c>
      <c r="I14" s="30">
        <v>51.95</v>
      </c>
      <c r="J14" s="30">
        <v>12.52</v>
      </c>
      <c r="K14" s="30">
        <v>0.08</v>
      </c>
      <c r="L14" s="30">
        <v>0.62</v>
      </c>
      <c r="M14" s="30">
        <f t="shared" si="0"/>
        <v>485.39</v>
      </c>
      <c r="N14" s="58">
        <f t="shared" si="1"/>
        <v>110173.85579959986</v>
      </c>
      <c r="O14" s="70">
        <f t="shared" si="2"/>
        <v>0.15203992100344779</v>
      </c>
      <c r="P14" s="30"/>
      <c r="Q14" s="59" t="s">
        <v>42</v>
      </c>
      <c r="R14" s="60">
        <v>4</v>
      </c>
      <c r="S14" s="61">
        <v>0.59531715169721811</v>
      </c>
      <c r="T14" s="56"/>
      <c r="U14" s="56"/>
    </row>
    <row r="15" spans="1:21" s="55" customFormat="1" ht="14.4" x14ac:dyDescent="0.3">
      <c r="A15" s="30">
        <v>10</v>
      </c>
      <c r="B15" s="30">
        <v>21327.8</v>
      </c>
      <c r="C15" s="30">
        <v>43.11</v>
      </c>
      <c r="D15" s="30">
        <v>0.1</v>
      </c>
      <c r="E15" s="30">
        <v>779.94</v>
      </c>
      <c r="F15" s="30">
        <v>3150</v>
      </c>
      <c r="G15" s="30">
        <v>1579</v>
      </c>
      <c r="H15" s="30">
        <v>43.11</v>
      </c>
      <c r="I15" s="30">
        <v>43.51</v>
      </c>
      <c r="J15" s="30">
        <v>26.15</v>
      </c>
      <c r="K15" s="30">
        <v>0.04</v>
      </c>
      <c r="L15" s="30">
        <v>0.67</v>
      </c>
      <c r="M15" s="30">
        <f t="shared" si="0"/>
        <v>823.45</v>
      </c>
      <c r="N15" s="58">
        <f t="shared" si="1"/>
        <v>186906.73800074271</v>
      </c>
      <c r="O15" s="70">
        <f t="shared" si="2"/>
        <v>0.25793129844102491</v>
      </c>
      <c r="P15" s="30"/>
      <c r="Q15" s="59" t="s">
        <v>43</v>
      </c>
      <c r="R15" s="60">
        <v>1</v>
      </c>
      <c r="S15" s="61">
        <v>0.16283704512423489</v>
      </c>
      <c r="T15" s="56"/>
      <c r="U15" s="56"/>
    </row>
    <row r="16" spans="1:21" s="55" customFormat="1" ht="14.4" x14ac:dyDescent="0.3">
      <c r="A16" s="30">
        <v>11</v>
      </c>
      <c r="B16" s="30">
        <v>9112.48</v>
      </c>
      <c r="C16" s="30">
        <v>45.32</v>
      </c>
      <c r="D16" s="30">
        <v>0.18</v>
      </c>
      <c r="E16" s="30">
        <v>364.69</v>
      </c>
      <c r="F16" s="30">
        <v>5117</v>
      </c>
      <c r="G16" s="30">
        <v>1488</v>
      </c>
      <c r="H16" s="30">
        <v>41.53</v>
      </c>
      <c r="I16" s="30">
        <v>44.12</v>
      </c>
      <c r="J16" s="30">
        <v>13.62</v>
      </c>
      <c r="K16" s="30">
        <v>7.0000000000000007E-2</v>
      </c>
      <c r="L16" s="30">
        <v>0.63</v>
      </c>
      <c r="M16" s="30">
        <f t="shared" si="0"/>
        <v>408.81</v>
      </c>
      <c r="N16" s="58">
        <f t="shared" si="1"/>
        <v>92791.722098589627</v>
      </c>
      <c r="O16" s="70">
        <f t="shared" si="2"/>
        <v>0.12805257649605367</v>
      </c>
      <c r="P16" s="30"/>
      <c r="Q16" s="59" t="s">
        <v>44</v>
      </c>
      <c r="R16" s="60">
        <v>2</v>
      </c>
      <c r="S16" s="61">
        <v>0.36617191959504836</v>
      </c>
      <c r="T16" s="56"/>
      <c r="U16" s="56"/>
    </row>
    <row r="17" spans="1:21" s="55" customFormat="1" ht="14.4" x14ac:dyDescent="0.3">
      <c r="A17" s="30">
        <v>12</v>
      </c>
      <c r="B17" s="30">
        <v>15575.04</v>
      </c>
      <c r="C17" s="30">
        <v>94.37</v>
      </c>
      <c r="D17" s="30">
        <v>0.1</v>
      </c>
      <c r="E17" s="30">
        <v>620.77</v>
      </c>
      <c r="F17" s="30">
        <v>4831</v>
      </c>
      <c r="G17" s="30">
        <v>1414</v>
      </c>
      <c r="H17" s="30">
        <v>94.56</v>
      </c>
      <c r="I17" s="30">
        <v>51.28</v>
      </c>
      <c r="J17" s="30">
        <v>22.3</v>
      </c>
      <c r="K17" s="30">
        <v>0.04</v>
      </c>
      <c r="L17" s="30">
        <v>0.56999999999999995</v>
      </c>
      <c r="M17" s="30">
        <f t="shared" si="0"/>
        <v>672.05</v>
      </c>
      <c r="N17" s="58">
        <f t="shared" si="1"/>
        <v>152541.95552055273</v>
      </c>
      <c r="O17" s="70">
        <f t="shared" si="2"/>
        <v>0.21050789861836275</v>
      </c>
      <c r="P17" s="30"/>
      <c r="Q17" s="59" t="s">
        <v>45</v>
      </c>
      <c r="R17" s="60">
        <v>5</v>
      </c>
      <c r="S17" s="61">
        <v>0.9852195651533292</v>
      </c>
      <c r="T17" s="56"/>
      <c r="U17" s="56"/>
    </row>
    <row r="18" spans="1:21" s="55" customFormat="1" ht="14.4" x14ac:dyDescent="0.3">
      <c r="A18" s="30">
        <v>13</v>
      </c>
      <c r="B18" s="30">
        <v>6611.28</v>
      </c>
      <c r="C18" s="30">
        <v>56.49</v>
      </c>
      <c r="D18" s="30">
        <v>0.22</v>
      </c>
      <c r="E18" s="30">
        <v>276.92</v>
      </c>
      <c r="F18" s="30">
        <v>4843</v>
      </c>
      <c r="G18" s="30">
        <v>1573</v>
      </c>
      <c r="H18" s="30">
        <v>55.71</v>
      </c>
      <c r="I18" s="30">
        <v>35.869999999999997</v>
      </c>
      <c r="J18" s="30">
        <v>10.81</v>
      </c>
      <c r="K18" s="30">
        <v>0.09</v>
      </c>
      <c r="L18" s="30">
        <v>0.77</v>
      </c>
      <c r="M18" s="30">
        <f t="shared" si="0"/>
        <v>312.79000000000002</v>
      </c>
      <c r="N18" s="58">
        <f t="shared" si="1"/>
        <v>70997.095851906386</v>
      </c>
      <c r="O18" s="70">
        <f t="shared" si="2"/>
        <v>9.7975992275630808E-2</v>
      </c>
      <c r="P18" s="30"/>
      <c r="Q18" s="59" t="s">
        <v>46</v>
      </c>
      <c r="R18" s="60">
        <v>5</v>
      </c>
      <c r="S18" s="61">
        <v>1.0490281568169653</v>
      </c>
      <c r="T18" s="56"/>
      <c r="U18" s="56"/>
    </row>
    <row r="19" spans="1:21" s="55" customFormat="1" ht="14.4" x14ac:dyDescent="0.3">
      <c r="A19" s="30">
        <v>14</v>
      </c>
      <c r="B19" s="30">
        <v>16947.32</v>
      </c>
      <c r="C19" s="30">
        <v>112.71</v>
      </c>
      <c r="D19" s="30">
        <v>0.1</v>
      </c>
      <c r="E19" s="30">
        <v>634</v>
      </c>
      <c r="F19" s="30">
        <v>6157</v>
      </c>
      <c r="G19" s="30">
        <v>1613</v>
      </c>
      <c r="H19" s="30">
        <v>112.67</v>
      </c>
      <c r="I19" s="30">
        <v>61.17</v>
      </c>
      <c r="J19" s="30">
        <v>18.39</v>
      </c>
      <c r="K19" s="30">
        <v>0.05</v>
      </c>
      <c r="L19" s="30">
        <v>0.51</v>
      </c>
      <c r="M19" s="30">
        <f t="shared" si="0"/>
        <v>695.17</v>
      </c>
      <c r="N19" s="58">
        <f t="shared" si="1"/>
        <v>157789.73472096218</v>
      </c>
      <c r="O19" s="70">
        <f t="shared" si="2"/>
        <v>0.2177498339149278</v>
      </c>
      <c r="P19" s="30"/>
      <c r="Q19" s="59" t="s">
        <v>47</v>
      </c>
      <c r="R19" s="60">
        <v>3</v>
      </c>
      <c r="S19" s="61">
        <v>0.69211225746471539</v>
      </c>
      <c r="T19" s="56"/>
      <c r="U19" s="56"/>
    </row>
    <row r="20" spans="1:21" s="55" customFormat="1" ht="14.4" x14ac:dyDescent="0.3">
      <c r="A20" s="30">
        <v>15</v>
      </c>
      <c r="B20" s="30">
        <v>21814.52</v>
      </c>
      <c r="C20" s="30">
        <v>108.68</v>
      </c>
      <c r="D20" s="30">
        <v>0.08</v>
      </c>
      <c r="E20" s="30">
        <v>848.73</v>
      </c>
      <c r="F20" s="30">
        <v>5356</v>
      </c>
      <c r="G20" s="30">
        <v>1700</v>
      </c>
      <c r="H20" s="30">
        <v>107.1</v>
      </c>
      <c r="I20" s="30">
        <v>72.930000000000007</v>
      </c>
      <c r="J20" s="30">
        <v>16.78</v>
      </c>
      <c r="K20" s="30">
        <v>0.06</v>
      </c>
      <c r="L20" s="30">
        <v>0.46</v>
      </c>
      <c r="M20" s="30">
        <f t="shared" si="0"/>
        <v>921.66000000000008</v>
      </c>
      <c r="N20" s="58">
        <f t="shared" si="1"/>
        <v>209198.45059902186</v>
      </c>
      <c r="O20" s="70">
        <f t="shared" si="2"/>
        <v>0.28869386182665013</v>
      </c>
      <c r="P20" s="30"/>
      <c r="Q20" s="59" t="s">
        <v>48</v>
      </c>
      <c r="R20" s="60">
        <v>3</v>
      </c>
      <c r="S20" s="61">
        <v>0.74168443220668712</v>
      </c>
      <c r="T20" s="56"/>
      <c r="U20" s="56"/>
    </row>
    <row r="21" spans="1:21" s="55" customFormat="1" ht="14.4" x14ac:dyDescent="0.3">
      <c r="A21" s="30">
        <v>16</v>
      </c>
      <c r="B21" s="30">
        <v>1230.32</v>
      </c>
      <c r="C21" s="30">
        <v>46.28</v>
      </c>
      <c r="D21" s="30">
        <v>0.81</v>
      </c>
      <c r="E21" s="30">
        <v>51.21</v>
      </c>
      <c r="F21" s="30">
        <v>1352</v>
      </c>
      <c r="G21" s="30">
        <v>1720</v>
      </c>
      <c r="H21" s="30">
        <v>23.96</v>
      </c>
      <c r="I21" s="30">
        <v>34.93</v>
      </c>
      <c r="J21" s="30">
        <v>1.57</v>
      </c>
      <c r="K21" s="30">
        <v>0.64</v>
      </c>
      <c r="L21" s="30">
        <v>0.86</v>
      </c>
      <c r="M21" s="30">
        <f t="shared" si="0"/>
        <v>86.14</v>
      </c>
      <c r="N21" s="58">
        <f t="shared" si="1"/>
        <v>19552.063162771239</v>
      </c>
      <c r="O21" s="70">
        <f t="shared" si="2"/>
        <v>2.6981847164624307E-2</v>
      </c>
      <c r="P21" s="30"/>
      <c r="Q21" s="59" t="s">
        <v>49</v>
      </c>
      <c r="R21" s="60">
        <v>4</v>
      </c>
      <c r="S21" s="61">
        <v>1.0365834297697107</v>
      </c>
      <c r="T21" s="56"/>
      <c r="U21" s="56"/>
    </row>
    <row r="22" spans="1:21" s="55" customFormat="1" ht="14.4" x14ac:dyDescent="0.3">
      <c r="A22" s="30">
        <v>17</v>
      </c>
      <c r="B22" s="30">
        <v>15764.32</v>
      </c>
      <c r="C22" s="30">
        <v>143.74</v>
      </c>
      <c r="D22" s="30">
        <v>0.12</v>
      </c>
      <c r="E22" s="30">
        <v>583.99</v>
      </c>
      <c r="F22" s="30">
        <v>5643</v>
      </c>
      <c r="G22" s="30">
        <v>1763</v>
      </c>
      <c r="H22" s="30">
        <v>143.69</v>
      </c>
      <c r="I22" s="30">
        <v>55.99</v>
      </c>
      <c r="J22" s="30">
        <v>15.06</v>
      </c>
      <c r="K22" s="30">
        <v>7.0000000000000007E-2</v>
      </c>
      <c r="L22" s="30">
        <v>0.59</v>
      </c>
      <c r="M22" s="30">
        <f t="shared" si="0"/>
        <v>639.98</v>
      </c>
      <c r="N22" s="58">
        <f t="shared" si="1"/>
        <v>145262.7047006076</v>
      </c>
      <c r="O22" s="70">
        <f t="shared" si="2"/>
        <v>0.20046253248683849</v>
      </c>
      <c r="P22" s="30"/>
      <c r="Q22" s="59" t="s">
        <v>50</v>
      </c>
      <c r="R22" s="60">
        <v>1</v>
      </c>
      <c r="S22" s="61">
        <v>0.26863758513810942</v>
      </c>
      <c r="T22" s="56"/>
      <c r="U22" s="56"/>
    </row>
    <row r="23" spans="1:21" s="55" customFormat="1" ht="14.4" x14ac:dyDescent="0.3">
      <c r="A23" s="30">
        <v>18</v>
      </c>
      <c r="B23" s="30">
        <v>14500.2</v>
      </c>
      <c r="C23" s="30">
        <v>111.69</v>
      </c>
      <c r="D23" s="30">
        <v>0.13</v>
      </c>
      <c r="E23" s="30">
        <v>535.58000000000004</v>
      </c>
      <c r="F23" s="30">
        <v>1973</v>
      </c>
      <c r="G23" s="30">
        <v>1839</v>
      </c>
      <c r="H23" s="30">
        <v>110.46</v>
      </c>
      <c r="I23" s="30">
        <v>52.97</v>
      </c>
      <c r="J23" s="30">
        <v>15.46</v>
      </c>
      <c r="K23" s="30">
        <v>0.06</v>
      </c>
      <c r="L23" s="30">
        <v>0.56999999999999995</v>
      </c>
      <c r="M23" s="30">
        <f t="shared" si="0"/>
        <v>588.55000000000007</v>
      </c>
      <c r="N23" s="58">
        <f t="shared" si="1"/>
        <v>133589.11974052721</v>
      </c>
      <c r="O23" s="70">
        <f t="shared" si="2"/>
        <v>0.18435298524192753</v>
      </c>
      <c r="P23" s="30"/>
      <c r="Q23" s="59" t="s">
        <v>53</v>
      </c>
      <c r="R23" s="60">
        <v>4</v>
      </c>
      <c r="S23" s="61">
        <v>1.1659045978726454</v>
      </c>
      <c r="T23" s="56"/>
      <c r="U23" s="56"/>
    </row>
    <row r="24" spans="1:21" s="55" customFormat="1" ht="14.4" x14ac:dyDescent="0.3">
      <c r="A24" s="30">
        <v>19</v>
      </c>
      <c r="B24" s="30">
        <v>5759.52</v>
      </c>
      <c r="C24" s="30">
        <v>56.06</v>
      </c>
      <c r="D24" s="30">
        <v>0.2</v>
      </c>
      <c r="E24" s="30">
        <v>266.89</v>
      </c>
      <c r="F24" s="30">
        <v>3307</v>
      </c>
      <c r="G24" s="30">
        <v>1986</v>
      </c>
      <c r="H24" s="30">
        <v>54.92</v>
      </c>
      <c r="I24" s="30">
        <v>34</v>
      </c>
      <c r="J24" s="30">
        <v>11.48</v>
      </c>
      <c r="K24" s="30">
        <v>0.09</v>
      </c>
      <c r="L24" s="30">
        <v>0.68</v>
      </c>
      <c r="M24" s="30">
        <f t="shared" si="0"/>
        <v>300.89</v>
      </c>
      <c r="N24" s="58">
        <f t="shared" si="1"/>
        <v>68296.033028166217</v>
      </c>
      <c r="O24" s="70">
        <f t="shared" si="2"/>
        <v>9.4248525578869369E-2</v>
      </c>
      <c r="P24" s="30"/>
      <c r="Q24" s="59" t="s">
        <v>52</v>
      </c>
      <c r="R24" s="60">
        <v>4</v>
      </c>
      <c r="S24" s="61">
        <v>1.4443808156952318</v>
      </c>
      <c r="T24" s="56"/>
      <c r="U24" s="56"/>
    </row>
    <row r="25" spans="1:21" s="55" customFormat="1" ht="14.4" x14ac:dyDescent="0.3">
      <c r="A25" s="30">
        <v>20</v>
      </c>
      <c r="B25" s="30">
        <v>5090.28</v>
      </c>
      <c r="C25" s="30">
        <v>21.02</v>
      </c>
      <c r="D25" s="30">
        <v>0.15</v>
      </c>
      <c r="E25" s="30">
        <v>299.44</v>
      </c>
      <c r="F25" s="30">
        <v>5231</v>
      </c>
      <c r="G25" s="30">
        <v>1968</v>
      </c>
      <c r="H25" s="30">
        <v>20.32</v>
      </c>
      <c r="I25" s="30">
        <v>28</v>
      </c>
      <c r="J25" s="30">
        <v>15.52</v>
      </c>
      <c r="K25" s="30">
        <v>0.06</v>
      </c>
      <c r="L25" s="30">
        <v>0.71</v>
      </c>
      <c r="M25" s="30">
        <f t="shared" si="0"/>
        <v>327.44</v>
      </c>
      <c r="N25" s="58">
        <f t="shared" si="1"/>
        <v>74322.35386600667</v>
      </c>
      <c r="O25" s="70">
        <f t="shared" si="2"/>
        <v>0.10256484833508919</v>
      </c>
      <c r="P25" s="30"/>
      <c r="Q25" s="64" t="s">
        <v>57</v>
      </c>
      <c r="R25" s="65">
        <v>72</v>
      </c>
      <c r="S25" s="66">
        <v>11.365543998093473</v>
      </c>
      <c r="T25" s="56"/>
      <c r="U25" s="56"/>
    </row>
    <row r="26" spans="1:21" s="55" customFormat="1" ht="14.4" x14ac:dyDescent="0.3">
      <c r="A26" s="30">
        <v>21</v>
      </c>
      <c r="B26" s="30">
        <v>11809.72</v>
      </c>
      <c r="C26" s="30">
        <v>112.58</v>
      </c>
      <c r="D26" s="30">
        <v>0.18</v>
      </c>
      <c r="E26" s="30">
        <v>389.63</v>
      </c>
      <c r="F26" s="30">
        <v>2760</v>
      </c>
      <c r="G26" s="30">
        <v>1966</v>
      </c>
      <c r="H26" s="30">
        <v>111.94</v>
      </c>
      <c r="I26" s="30">
        <v>47.03</v>
      </c>
      <c r="J26" s="30">
        <v>11.21</v>
      </c>
      <c r="K26" s="30">
        <v>0.09</v>
      </c>
      <c r="L26" s="30">
        <v>0.73</v>
      </c>
      <c r="M26" s="30">
        <f t="shared" si="0"/>
        <v>436.65999999999997</v>
      </c>
      <c r="N26" s="58">
        <f t="shared" si="1"/>
        <v>99113.117026418491</v>
      </c>
      <c r="O26" s="70">
        <f t="shared" si="2"/>
        <v>0.1367761014964575</v>
      </c>
      <c r="P26" s="30"/>
      <c r="Q26" s="30"/>
      <c r="R26" s="30"/>
      <c r="S26" s="30"/>
      <c r="T26" s="56"/>
      <c r="U26" s="56"/>
    </row>
    <row r="27" spans="1:21" s="55" customFormat="1" ht="14.4" x14ac:dyDescent="0.3">
      <c r="A27" s="30">
        <v>22</v>
      </c>
      <c r="B27" s="30">
        <v>11985.48</v>
      </c>
      <c r="C27" s="30">
        <v>76.489999999999995</v>
      </c>
      <c r="D27" s="30">
        <v>0.17</v>
      </c>
      <c r="E27" s="30">
        <v>410.71</v>
      </c>
      <c r="F27" s="30">
        <v>6239</v>
      </c>
      <c r="G27" s="30">
        <v>2178</v>
      </c>
      <c r="H27" s="30">
        <v>74.2</v>
      </c>
      <c r="I27" s="30">
        <v>47.93</v>
      </c>
      <c r="J27" s="30">
        <v>12.82</v>
      </c>
      <c r="K27" s="30">
        <v>0.08</v>
      </c>
      <c r="L27" s="30">
        <v>0.68</v>
      </c>
      <c r="M27" s="30">
        <f t="shared" si="0"/>
        <v>458.64</v>
      </c>
      <c r="N27" s="58">
        <f t="shared" si="1"/>
        <v>104102.13894791504</v>
      </c>
      <c r="O27" s="70">
        <f t="shared" si="2"/>
        <v>0.14366095174812274</v>
      </c>
      <c r="P27" s="30"/>
      <c r="Q27" s="30"/>
      <c r="R27" s="30"/>
      <c r="S27" s="30"/>
      <c r="T27" s="56"/>
      <c r="U27" s="56"/>
    </row>
    <row r="28" spans="1:21" s="55" customFormat="1" ht="14.4" x14ac:dyDescent="0.3">
      <c r="A28" s="30">
        <v>23</v>
      </c>
      <c r="B28" s="30">
        <v>13601.12</v>
      </c>
      <c r="C28" s="30">
        <v>61.61</v>
      </c>
      <c r="D28" s="30">
        <v>0.11</v>
      </c>
      <c r="E28" s="30">
        <v>549.53</v>
      </c>
      <c r="F28" s="30">
        <v>507</v>
      </c>
      <c r="G28" s="30">
        <v>2265</v>
      </c>
      <c r="H28" s="30">
        <v>60.52</v>
      </c>
      <c r="I28" s="30">
        <v>53.97</v>
      </c>
      <c r="J28" s="30">
        <v>16.079999999999998</v>
      </c>
      <c r="K28" s="30">
        <v>0.06</v>
      </c>
      <c r="L28" s="30">
        <v>0.56000000000000005</v>
      </c>
      <c r="M28" s="30">
        <f t="shared" si="0"/>
        <v>603.5</v>
      </c>
      <c r="N28" s="58">
        <f t="shared" si="1"/>
        <v>136982.47177539405</v>
      </c>
      <c r="O28" s="70">
        <f t="shared" si="2"/>
        <v>0.18903581105004377</v>
      </c>
      <c r="P28" s="30"/>
      <c r="Q28" s="30"/>
      <c r="R28" s="30"/>
      <c r="S28" s="30"/>
      <c r="T28" s="56"/>
      <c r="U28" s="56"/>
    </row>
    <row r="29" spans="1:21" s="55" customFormat="1" ht="14.4" x14ac:dyDescent="0.3">
      <c r="A29" s="30">
        <v>24</v>
      </c>
      <c r="B29" s="30">
        <v>10167.040000000001</v>
      </c>
      <c r="C29" s="30">
        <v>122.88</v>
      </c>
      <c r="D29" s="30">
        <v>0.16</v>
      </c>
      <c r="E29" s="30">
        <v>402.4</v>
      </c>
      <c r="F29" s="30">
        <v>5745</v>
      </c>
      <c r="G29" s="30">
        <v>2256</v>
      </c>
      <c r="H29" s="30">
        <v>124.2</v>
      </c>
      <c r="I29" s="30">
        <v>40.9</v>
      </c>
      <c r="J29" s="30">
        <v>14.28</v>
      </c>
      <c r="K29" s="30">
        <v>7.0000000000000007E-2</v>
      </c>
      <c r="L29" s="30">
        <v>0.66</v>
      </c>
      <c r="M29" s="30">
        <f t="shared" si="0"/>
        <v>443.29999999999995</v>
      </c>
      <c r="N29" s="58">
        <f t="shared" si="1"/>
        <v>100620.26468605165</v>
      </c>
      <c r="O29" s="70">
        <f t="shared" si="2"/>
        <v>0.13885596526675129</v>
      </c>
      <c r="P29" s="30"/>
      <c r="Q29" s="30"/>
      <c r="R29" s="30"/>
      <c r="S29" s="30"/>
      <c r="T29" s="56"/>
      <c r="U29" s="56"/>
    </row>
    <row r="30" spans="1:21" s="55" customFormat="1" ht="14.4" x14ac:dyDescent="0.3">
      <c r="A30" s="30">
        <v>25</v>
      </c>
      <c r="B30" s="30">
        <v>2724.28</v>
      </c>
      <c r="C30" s="30">
        <v>31.14</v>
      </c>
      <c r="D30" s="30">
        <v>0.46</v>
      </c>
      <c r="E30" s="30">
        <v>108.89</v>
      </c>
      <c r="F30" s="30">
        <v>5997</v>
      </c>
      <c r="G30" s="30">
        <v>2333</v>
      </c>
      <c r="H30" s="30">
        <v>33.31</v>
      </c>
      <c r="I30" s="30">
        <v>37.44</v>
      </c>
      <c r="J30" s="30">
        <v>3.94</v>
      </c>
      <c r="K30" s="30">
        <v>0.25</v>
      </c>
      <c r="L30" s="30">
        <v>0.73</v>
      </c>
      <c r="M30" s="30">
        <f t="shared" si="0"/>
        <v>146.32999999999998</v>
      </c>
      <c r="N30" s="58">
        <f t="shared" si="1"/>
        <v>33213.993529235144</v>
      </c>
      <c r="O30" s="70">
        <f t="shared" si="2"/>
        <v>4.5835311070344498E-2</v>
      </c>
      <c r="P30" s="30"/>
      <c r="Q30" s="30"/>
      <c r="R30" s="30"/>
      <c r="S30" s="30"/>
      <c r="T30" s="56"/>
      <c r="U30" s="62"/>
    </row>
    <row r="31" spans="1:21" s="55" customFormat="1" ht="14.4" x14ac:dyDescent="0.3">
      <c r="A31" s="30">
        <v>26</v>
      </c>
      <c r="B31" s="30">
        <v>10227.879999999999</v>
      </c>
      <c r="C31" s="30">
        <v>129.72999999999999</v>
      </c>
      <c r="D31" s="30">
        <v>0.18</v>
      </c>
      <c r="E31" s="30">
        <v>384.54</v>
      </c>
      <c r="F31" s="30">
        <v>6083</v>
      </c>
      <c r="G31" s="30">
        <v>2502</v>
      </c>
      <c r="H31" s="30">
        <v>128.96</v>
      </c>
      <c r="I31" s="30">
        <v>41.13</v>
      </c>
      <c r="J31" s="30">
        <v>13.24</v>
      </c>
      <c r="K31" s="30">
        <v>0.08</v>
      </c>
      <c r="L31" s="30">
        <v>0.71</v>
      </c>
      <c r="M31" s="30">
        <f t="shared" si="0"/>
        <v>425.67</v>
      </c>
      <c r="N31" s="58">
        <f t="shared" si="1"/>
        <v>96618.606065670232</v>
      </c>
      <c r="O31" s="70">
        <f t="shared" si="2"/>
        <v>0.1333336763706249</v>
      </c>
      <c r="P31" s="30"/>
      <c r="Q31" s="30"/>
      <c r="R31" s="30"/>
      <c r="S31" s="30"/>
      <c r="T31" s="56"/>
      <c r="U31" s="62"/>
    </row>
    <row r="32" spans="1:21" s="55" customFormat="1" ht="14.4" x14ac:dyDescent="0.3">
      <c r="A32" s="30">
        <v>27</v>
      </c>
      <c r="B32" s="30">
        <v>24991.72</v>
      </c>
      <c r="C32" s="30">
        <v>140.36000000000001</v>
      </c>
      <c r="D32" s="30">
        <v>0.12</v>
      </c>
      <c r="E32" s="30">
        <v>740.67</v>
      </c>
      <c r="F32" s="30">
        <v>2298</v>
      </c>
      <c r="G32" s="30">
        <v>2548</v>
      </c>
      <c r="H32" s="30">
        <v>141.84</v>
      </c>
      <c r="I32" s="30">
        <v>63.8</v>
      </c>
      <c r="J32" s="30">
        <v>17.579999999999998</v>
      </c>
      <c r="K32" s="30">
        <v>0.06</v>
      </c>
      <c r="L32" s="30">
        <v>0.57999999999999996</v>
      </c>
      <c r="M32" s="30">
        <f t="shared" si="0"/>
        <v>804.46999999999991</v>
      </c>
      <c r="N32" s="58">
        <f t="shared" si="1"/>
        <v>182598.65628691175</v>
      </c>
      <c r="O32" s="70">
        <f t="shared" si="2"/>
        <v>0.25198614567593819</v>
      </c>
      <c r="P32" s="30"/>
      <c r="Q32" s="30"/>
      <c r="R32" s="30"/>
      <c r="S32" s="30"/>
      <c r="T32" s="56"/>
      <c r="U32" s="62"/>
    </row>
    <row r="33" spans="1:21" s="55" customFormat="1" ht="14.4" x14ac:dyDescent="0.3">
      <c r="A33" s="30">
        <v>28</v>
      </c>
      <c r="B33" s="30">
        <v>21922.68</v>
      </c>
      <c r="C33" s="30">
        <v>16.79</v>
      </c>
      <c r="D33" s="30">
        <v>0.1</v>
      </c>
      <c r="E33" s="30">
        <v>728.53</v>
      </c>
      <c r="F33" s="30">
        <v>3120</v>
      </c>
      <c r="G33" s="30">
        <v>2757</v>
      </c>
      <c r="H33" s="30">
        <v>17.66</v>
      </c>
      <c r="I33" s="30">
        <v>58.18</v>
      </c>
      <c r="J33" s="30">
        <v>19.73</v>
      </c>
      <c r="K33" s="30">
        <v>0.05</v>
      </c>
      <c r="L33" s="30">
        <v>0.59</v>
      </c>
      <c r="M33" s="30">
        <f t="shared" si="0"/>
        <v>786.70999999999992</v>
      </c>
      <c r="N33" s="58">
        <f t="shared" si="1"/>
        <v>178567.49025753146</v>
      </c>
      <c r="O33" s="70">
        <f t="shared" si="2"/>
        <v>0.24642313655539341</v>
      </c>
      <c r="P33" s="30"/>
      <c r="Q33" s="30"/>
      <c r="R33" s="30"/>
      <c r="S33" s="30"/>
      <c r="T33" s="56"/>
      <c r="U33" s="62"/>
    </row>
    <row r="34" spans="1:21" s="55" customFormat="1" ht="14.4" x14ac:dyDescent="0.3">
      <c r="A34" s="30">
        <v>29</v>
      </c>
      <c r="B34" s="30">
        <v>24004.76</v>
      </c>
      <c r="C34" s="30">
        <v>161.41</v>
      </c>
      <c r="D34" s="30">
        <v>0.11</v>
      </c>
      <c r="E34" s="30">
        <v>735.87</v>
      </c>
      <c r="F34" s="30">
        <v>1110</v>
      </c>
      <c r="G34" s="30">
        <v>2822</v>
      </c>
      <c r="H34" s="30">
        <v>161.88999999999999</v>
      </c>
      <c r="I34" s="30">
        <v>59.83</v>
      </c>
      <c r="J34" s="30">
        <v>18.43</v>
      </c>
      <c r="K34" s="30">
        <v>0.05</v>
      </c>
      <c r="L34" s="30">
        <v>0.6</v>
      </c>
      <c r="M34" s="30">
        <f t="shared" si="0"/>
        <v>795.7</v>
      </c>
      <c r="N34" s="58">
        <f t="shared" si="1"/>
        <v>180608.04107983605</v>
      </c>
      <c r="O34" s="70">
        <f t="shared" si="2"/>
        <v>0.24923909669017374</v>
      </c>
      <c r="P34" s="30"/>
      <c r="Q34" s="30"/>
      <c r="R34" s="30"/>
      <c r="S34" s="30"/>
      <c r="T34" s="56"/>
      <c r="U34" s="62"/>
    </row>
    <row r="35" spans="1:21" s="55" customFormat="1" ht="14.4" x14ac:dyDescent="0.3">
      <c r="A35" s="30">
        <v>30</v>
      </c>
      <c r="B35" s="30">
        <v>23430.16</v>
      </c>
      <c r="C35" s="30">
        <v>152.82</v>
      </c>
      <c r="D35" s="30">
        <v>0.08</v>
      </c>
      <c r="E35" s="30">
        <v>878.36</v>
      </c>
      <c r="F35" s="30">
        <v>3584</v>
      </c>
      <c r="G35" s="30">
        <v>2863</v>
      </c>
      <c r="H35" s="30">
        <v>151.54</v>
      </c>
      <c r="I35" s="30">
        <v>66.27</v>
      </c>
      <c r="J35" s="30">
        <v>22.89</v>
      </c>
      <c r="K35" s="30">
        <v>0.04</v>
      </c>
      <c r="L35" s="30">
        <v>0.5</v>
      </c>
      <c r="M35" s="30">
        <f t="shared" si="0"/>
        <v>944.63</v>
      </c>
      <c r="N35" s="58">
        <f t="shared" si="1"/>
        <v>214412.18278904801</v>
      </c>
      <c r="O35" s="70">
        <f t="shared" si="2"/>
        <v>0.29588881224888625</v>
      </c>
      <c r="P35" s="30"/>
      <c r="Q35" s="30"/>
      <c r="R35" s="30"/>
      <c r="S35" s="30"/>
      <c r="T35" s="56"/>
      <c r="U35" s="62"/>
    </row>
    <row r="36" spans="1:21" s="55" customFormat="1" ht="14.4" x14ac:dyDescent="0.3">
      <c r="A36" s="30">
        <v>31</v>
      </c>
      <c r="B36" s="30">
        <v>15723.76</v>
      </c>
      <c r="C36" s="30">
        <v>166.44</v>
      </c>
      <c r="D36" s="30">
        <v>0.17</v>
      </c>
      <c r="E36" s="30">
        <v>466.16</v>
      </c>
      <c r="F36" s="30">
        <v>1577</v>
      </c>
      <c r="G36" s="30">
        <v>3025</v>
      </c>
      <c r="H36" s="30">
        <v>167.44</v>
      </c>
      <c r="I36" s="30">
        <v>53.7</v>
      </c>
      <c r="J36" s="30">
        <v>12.03</v>
      </c>
      <c r="K36" s="30">
        <v>0.08</v>
      </c>
      <c r="L36" s="30">
        <v>0.71</v>
      </c>
      <c r="M36" s="30">
        <f t="shared" si="0"/>
        <v>519.86</v>
      </c>
      <c r="N36" s="58">
        <f t="shared" si="1"/>
        <v>117997.85878567747</v>
      </c>
      <c r="O36" s="70">
        <f t="shared" si="2"/>
        <v>0.16283704512423489</v>
      </c>
      <c r="P36" s="30"/>
      <c r="Q36" s="30"/>
      <c r="R36" s="30"/>
      <c r="S36" s="30"/>
      <c r="T36" s="56"/>
      <c r="U36" s="62"/>
    </row>
    <row r="37" spans="1:21" s="55" customFormat="1" ht="14.4" x14ac:dyDescent="0.3">
      <c r="A37" s="30">
        <v>32</v>
      </c>
      <c r="B37" s="30">
        <v>20361.12</v>
      </c>
      <c r="C37" s="30">
        <v>31.83</v>
      </c>
      <c r="D37" s="30">
        <v>0.11</v>
      </c>
      <c r="E37" s="30">
        <v>691.59</v>
      </c>
      <c r="F37" s="30">
        <v>5159</v>
      </c>
      <c r="G37" s="30">
        <v>3225</v>
      </c>
      <c r="H37" s="30">
        <v>33.03</v>
      </c>
      <c r="I37" s="30">
        <v>48.13</v>
      </c>
      <c r="J37" s="30">
        <v>21.8</v>
      </c>
      <c r="K37" s="30">
        <v>0.05</v>
      </c>
      <c r="L37" s="30">
        <v>0.68</v>
      </c>
      <c r="M37" s="30">
        <f t="shared" si="0"/>
        <v>739.72</v>
      </c>
      <c r="N37" s="58">
        <f t="shared" si="1"/>
        <v>167901.69680479617</v>
      </c>
      <c r="O37" s="70">
        <f t="shared" si="2"/>
        <v>0.2317043415906187</v>
      </c>
      <c r="P37" s="30"/>
      <c r="Q37" s="30"/>
      <c r="R37" s="30"/>
      <c r="S37" s="30"/>
      <c r="T37" s="56"/>
      <c r="U37" s="62"/>
    </row>
    <row r="38" spans="1:21" s="55" customFormat="1" ht="14.4" x14ac:dyDescent="0.3">
      <c r="A38" s="30">
        <v>33</v>
      </c>
      <c r="B38" s="30">
        <v>3238.04</v>
      </c>
      <c r="C38" s="30">
        <v>128.41</v>
      </c>
      <c r="D38" s="30">
        <v>0.5</v>
      </c>
      <c r="E38" s="30">
        <v>112.88</v>
      </c>
      <c r="F38" s="30">
        <v>5594</v>
      </c>
      <c r="G38" s="30">
        <v>3111</v>
      </c>
      <c r="H38" s="30">
        <v>141.55000000000001</v>
      </c>
      <c r="I38" s="30">
        <v>40.98</v>
      </c>
      <c r="J38" s="30">
        <v>3.59</v>
      </c>
      <c r="K38" s="30">
        <v>0.28000000000000003</v>
      </c>
      <c r="L38" s="30">
        <v>0.77</v>
      </c>
      <c r="M38" s="30">
        <f t="shared" si="0"/>
        <v>153.85999999999999</v>
      </c>
      <c r="N38" s="58">
        <f t="shared" si="1"/>
        <v>34923.153450475766</v>
      </c>
      <c r="O38" s="70">
        <f t="shared" si="2"/>
        <v>4.8193951761656556E-2</v>
      </c>
      <c r="P38" s="30"/>
      <c r="Q38" s="30"/>
      <c r="R38" s="30"/>
      <c r="S38" s="30"/>
      <c r="T38" s="56"/>
      <c r="U38" s="62"/>
    </row>
    <row r="39" spans="1:21" s="55" customFormat="1" ht="14.4" x14ac:dyDescent="0.3">
      <c r="A39" s="30">
        <v>34</v>
      </c>
      <c r="B39" s="30">
        <v>19063.2</v>
      </c>
      <c r="C39" s="30">
        <v>117.31</v>
      </c>
      <c r="D39" s="30">
        <v>0.1</v>
      </c>
      <c r="E39" s="30">
        <v>688.43</v>
      </c>
      <c r="F39" s="30">
        <v>6134</v>
      </c>
      <c r="G39" s="30">
        <v>3280</v>
      </c>
      <c r="H39" s="30">
        <v>117.44</v>
      </c>
      <c r="I39" s="30">
        <v>53.13</v>
      </c>
      <c r="J39" s="30">
        <v>19.5</v>
      </c>
      <c r="K39" s="30">
        <v>0.05</v>
      </c>
      <c r="L39" s="30">
        <v>0.6</v>
      </c>
      <c r="M39" s="30">
        <f t="shared" si="0"/>
        <v>741.56</v>
      </c>
      <c r="N39" s="58">
        <f t="shared" si="1"/>
        <v>168319.34013216439</v>
      </c>
      <c r="O39" s="70">
        <f t="shared" si="2"/>
        <v>0.23228068938238686</v>
      </c>
      <c r="P39" s="30"/>
      <c r="Q39" s="30"/>
      <c r="R39" s="30"/>
      <c r="S39" s="30"/>
      <c r="T39" s="56"/>
      <c r="U39" s="62"/>
    </row>
    <row r="40" spans="1:21" s="55" customFormat="1" ht="14.4" x14ac:dyDescent="0.3">
      <c r="A40" s="30">
        <v>35</v>
      </c>
      <c r="B40" s="30">
        <v>7530.64</v>
      </c>
      <c r="C40" s="30">
        <v>153.26</v>
      </c>
      <c r="D40" s="30">
        <v>0.21</v>
      </c>
      <c r="E40" s="30">
        <v>289.39999999999998</v>
      </c>
      <c r="F40" s="30">
        <v>4502</v>
      </c>
      <c r="G40" s="30">
        <v>3335</v>
      </c>
      <c r="H40" s="30">
        <v>148.59</v>
      </c>
      <c r="I40" s="30">
        <v>41.86</v>
      </c>
      <c r="J40" s="30">
        <v>10.3</v>
      </c>
      <c r="K40" s="30">
        <v>0.1</v>
      </c>
      <c r="L40" s="30">
        <v>0.67</v>
      </c>
      <c r="M40" s="30">
        <f t="shared" si="0"/>
        <v>331.26</v>
      </c>
      <c r="N40" s="58">
        <f t="shared" si="1"/>
        <v>75189.417730434187</v>
      </c>
      <c r="O40" s="70">
        <f t="shared" si="2"/>
        <v>0.10376139646799917</v>
      </c>
      <c r="P40" s="30"/>
      <c r="Q40" s="30"/>
      <c r="R40" s="30"/>
      <c r="S40" s="30"/>
      <c r="T40" s="56"/>
      <c r="U40" s="62"/>
    </row>
    <row r="41" spans="1:21" s="55" customFormat="1" ht="14.4" x14ac:dyDescent="0.3">
      <c r="A41" s="30">
        <v>36</v>
      </c>
      <c r="B41" s="30">
        <v>19184.88</v>
      </c>
      <c r="C41" s="30">
        <v>137.26</v>
      </c>
      <c r="D41" s="30">
        <v>0.14000000000000001</v>
      </c>
      <c r="E41" s="30">
        <v>609.54</v>
      </c>
      <c r="F41" s="30">
        <v>986</v>
      </c>
      <c r="G41" s="30">
        <v>3423</v>
      </c>
      <c r="H41" s="30">
        <v>138.29</v>
      </c>
      <c r="I41" s="30">
        <v>49.67</v>
      </c>
      <c r="J41" s="30">
        <v>17.62</v>
      </c>
      <c r="K41" s="30">
        <v>0.06</v>
      </c>
      <c r="L41" s="30">
        <v>0.7</v>
      </c>
      <c r="M41" s="30">
        <f t="shared" si="0"/>
        <v>659.20999999999992</v>
      </c>
      <c r="N41" s="58">
        <f t="shared" si="1"/>
        <v>149627.53143174399</v>
      </c>
      <c r="O41" s="70">
        <f t="shared" si="2"/>
        <v>0.2064859933758067</v>
      </c>
      <c r="P41" s="30"/>
      <c r="Q41" s="30"/>
      <c r="R41" s="30"/>
      <c r="S41" s="30"/>
      <c r="T41" s="56"/>
      <c r="U41" s="62"/>
    </row>
    <row r="42" spans="1:21" s="55" customFormat="1" ht="14.4" x14ac:dyDescent="0.3">
      <c r="A42" s="30">
        <v>37</v>
      </c>
      <c r="B42" s="30">
        <v>27776.84</v>
      </c>
      <c r="C42" s="30">
        <v>89.24</v>
      </c>
      <c r="D42" s="30">
        <v>7.0000000000000007E-2</v>
      </c>
      <c r="E42" s="30">
        <v>996.37</v>
      </c>
      <c r="F42" s="30">
        <v>5427</v>
      </c>
      <c r="G42" s="30">
        <v>3918</v>
      </c>
      <c r="H42" s="30">
        <v>88.06</v>
      </c>
      <c r="I42" s="30">
        <v>73.900000000000006</v>
      </c>
      <c r="J42" s="30">
        <v>19.97</v>
      </c>
      <c r="K42" s="30">
        <v>0.05</v>
      </c>
      <c r="L42" s="30">
        <v>0.49</v>
      </c>
      <c r="M42" s="30">
        <f t="shared" si="0"/>
        <v>1070.27</v>
      </c>
      <c r="N42" s="58">
        <f t="shared" si="1"/>
        <v>242929.95868608283</v>
      </c>
      <c r="O42" s="70">
        <f t="shared" si="2"/>
        <v>0.33524334298679426</v>
      </c>
      <c r="P42" s="30"/>
      <c r="Q42" s="30"/>
      <c r="R42" s="30"/>
      <c r="S42" s="30"/>
      <c r="T42" s="56"/>
      <c r="U42" s="62"/>
    </row>
    <row r="43" spans="1:21" s="55" customFormat="1" ht="14.4" x14ac:dyDescent="0.3">
      <c r="A43" s="30">
        <v>38</v>
      </c>
      <c r="B43" s="30">
        <v>6063.72</v>
      </c>
      <c r="C43" s="30">
        <v>81.99</v>
      </c>
      <c r="D43" s="30">
        <v>0.26</v>
      </c>
      <c r="E43" s="30">
        <v>226.14</v>
      </c>
      <c r="F43" s="30">
        <v>2363</v>
      </c>
      <c r="G43" s="30">
        <v>3723</v>
      </c>
      <c r="H43" s="30">
        <v>81.400000000000006</v>
      </c>
      <c r="I43" s="30">
        <v>47.9</v>
      </c>
      <c r="J43" s="30">
        <v>7.62</v>
      </c>
      <c r="K43" s="30">
        <v>0.13</v>
      </c>
      <c r="L43" s="30">
        <v>0.65</v>
      </c>
      <c r="M43" s="30">
        <f t="shared" si="0"/>
        <v>274.03999999999996</v>
      </c>
      <c r="N43" s="58">
        <f t="shared" si="1"/>
        <v>62201.618169559202</v>
      </c>
      <c r="O43" s="70">
        <f t="shared" si="2"/>
        <v>8.5838233073991688E-2</v>
      </c>
      <c r="P43" s="30"/>
      <c r="Q43" s="30"/>
      <c r="R43" s="30"/>
      <c r="S43" s="30"/>
      <c r="T43" s="56"/>
      <c r="U43" s="62"/>
    </row>
    <row r="44" spans="1:21" s="55" customFormat="1" ht="14.4" x14ac:dyDescent="0.3">
      <c r="A44" s="30">
        <v>39</v>
      </c>
      <c r="B44" s="30">
        <v>15243.8</v>
      </c>
      <c r="C44" s="30">
        <v>87.06</v>
      </c>
      <c r="D44" s="30">
        <v>0.11</v>
      </c>
      <c r="E44" s="30">
        <v>597.24</v>
      </c>
      <c r="F44" s="30">
        <v>6003</v>
      </c>
      <c r="G44" s="30">
        <v>3932</v>
      </c>
      <c r="H44" s="30">
        <v>85.51</v>
      </c>
      <c r="I44" s="30">
        <v>42.46</v>
      </c>
      <c r="J44" s="30">
        <v>20.76</v>
      </c>
      <c r="K44" s="30">
        <v>0.05</v>
      </c>
      <c r="L44" s="30">
        <v>0.68</v>
      </c>
      <c r="M44" s="30">
        <f t="shared" si="0"/>
        <v>639.70000000000005</v>
      </c>
      <c r="N44" s="58">
        <f t="shared" si="1"/>
        <v>145199.15028122548</v>
      </c>
      <c r="O44" s="70">
        <f t="shared" si="2"/>
        <v>0.20037482738809115</v>
      </c>
      <c r="P44" s="30"/>
      <c r="Q44" s="30"/>
      <c r="R44" s="30"/>
      <c r="S44" s="30"/>
      <c r="T44" s="56"/>
      <c r="U44" s="62"/>
    </row>
    <row r="45" spans="1:21" s="55" customFormat="1" ht="14.4" x14ac:dyDescent="0.3">
      <c r="A45" s="30">
        <v>40</v>
      </c>
      <c r="B45" s="30">
        <v>27053.52</v>
      </c>
      <c r="C45" s="30">
        <v>163.98</v>
      </c>
      <c r="D45" s="30">
        <v>0.06</v>
      </c>
      <c r="E45" s="30">
        <v>1070.8599999999999</v>
      </c>
      <c r="F45" s="30">
        <v>5512</v>
      </c>
      <c r="G45" s="30">
        <v>3777</v>
      </c>
      <c r="H45" s="30">
        <v>163.06</v>
      </c>
      <c r="I45" s="30">
        <v>80.88</v>
      </c>
      <c r="J45" s="30">
        <v>18.670000000000002</v>
      </c>
      <c r="K45" s="30">
        <v>0.05</v>
      </c>
      <c r="L45" s="30">
        <v>0.4</v>
      </c>
      <c r="M45" s="30">
        <f t="shared" si="0"/>
        <v>1151.7399999999998</v>
      </c>
      <c r="N45" s="58">
        <f t="shared" si="1"/>
        <v>261422.02492558793</v>
      </c>
      <c r="O45" s="70">
        <f t="shared" si="2"/>
        <v>0.36076239439731134</v>
      </c>
      <c r="P45" s="30"/>
      <c r="Q45" s="30"/>
      <c r="R45" s="30"/>
      <c r="S45" s="30"/>
      <c r="T45" s="56"/>
      <c r="U45" s="62"/>
    </row>
    <row r="46" spans="1:21" s="55" customFormat="1" ht="14.4" x14ac:dyDescent="0.3">
      <c r="A46" s="30">
        <v>41</v>
      </c>
      <c r="B46" s="30">
        <v>11999</v>
      </c>
      <c r="C46" s="30">
        <v>74.540000000000006</v>
      </c>
      <c r="D46" s="30">
        <v>0.14000000000000001</v>
      </c>
      <c r="E46" s="30">
        <v>461.09</v>
      </c>
      <c r="F46" s="30">
        <v>4843</v>
      </c>
      <c r="G46" s="30">
        <v>4035</v>
      </c>
      <c r="H46" s="30">
        <v>74.63</v>
      </c>
      <c r="I46" s="30">
        <v>35.9</v>
      </c>
      <c r="J46" s="30">
        <v>16.68</v>
      </c>
      <c r="K46" s="30">
        <v>0.06</v>
      </c>
      <c r="L46" s="30">
        <v>0.78</v>
      </c>
      <c r="M46" s="30">
        <f t="shared" si="0"/>
        <v>496.98999999999995</v>
      </c>
      <c r="N46" s="58">
        <f t="shared" si="1"/>
        <v>112806.82460257346</v>
      </c>
      <c r="O46" s="70">
        <f t="shared" si="2"/>
        <v>0.15567341795155135</v>
      </c>
      <c r="P46" s="30"/>
      <c r="Q46" s="30"/>
      <c r="R46" s="30"/>
      <c r="S46" s="30"/>
      <c r="T46" s="56"/>
      <c r="U46" s="62"/>
    </row>
    <row r="47" spans="1:21" s="55" customFormat="1" ht="14.4" x14ac:dyDescent="0.3">
      <c r="A47" s="30">
        <v>42</v>
      </c>
      <c r="B47" s="30">
        <v>19969.04</v>
      </c>
      <c r="C47" s="30">
        <v>118.01</v>
      </c>
      <c r="D47" s="30">
        <v>0.09</v>
      </c>
      <c r="E47" s="30">
        <v>769.74</v>
      </c>
      <c r="F47" s="30">
        <v>377</v>
      </c>
      <c r="G47" s="30">
        <v>3901</v>
      </c>
      <c r="H47" s="30">
        <v>116.48</v>
      </c>
      <c r="I47" s="30">
        <v>66.12</v>
      </c>
      <c r="J47" s="30">
        <v>16.829999999999998</v>
      </c>
      <c r="K47" s="30">
        <v>0.06</v>
      </c>
      <c r="L47" s="30">
        <v>0.48</v>
      </c>
      <c r="M47" s="30">
        <f t="shared" si="0"/>
        <v>835.86</v>
      </c>
      <c r="N47" s="58">
        <f t="shared" si="1"/>
        <v>189723.56065978605</v>
      </c>
      <c r="O47" s="70">
        <f t="shared" si="2"/>
        <v>0.26181851371050474</v>
      </c>
      <c r="P47" s="30"/>
      <c r="Q47" s="30"/>
      <c r="R47" s="30"/>
      <c r="S47" s="30"/>
      <c r="T47" s="56"/>
      <c r="U47" s="62"/>
    </row>
    <row r="48" spans="1:21" s="55" customFormat="1" ht="14.4" x14ac:dyDescent="0.3">
      <c r="A48" s="30">
        <v>43</v>
      </c>
      <c r="B48" s="30">
        <v>5266.04</v>
      </c>
      <c r="C48" s="30">
        <v>122.53</v>
      </c>
      <c r="D48" s="30">
        <v>0.56999999999999995</v>
      </c>
      <c r="E48" s="30">
        <v>136.32</v>
      </c>
      <c r="F48" s="30">
        <v>1932</v>
      </c>
      <c r="G48" s="30">
        <v>3910</v>
      </c>
      <c r="H48" s="30">
        <v>124.9</v>
      </c>
      <c r="I48" s="30">
        <v>54.99</v>
      </c>
      <c r="J48" s="30">
        <v>3.03</v>
      </c>
      <c r="K48" s="30">
        <v>0.33</v>
      </c>
      <c r="L48" s="30">
        <v>0.89</v>
      </c>
      <c r="M48" s="30">
        <f t="shared" si="0"/>
        <v>191.31</v>
      </c>
      <c r="N48" s="58">
        <f t="shared" si="1"/>
        <v>43423.557042834524</v>
      </c>
      <c r="O48" s="70">
        <f t="shared" si="2"/>
        <v>5.992450871911164E-2</v>
      </c>
      <c r="P48" s="30"/>
      <c r="Q48" s="30"/>
      <c r="R48" s="30"/>
      <c r="S48" s="30"/>
      <c r="T48" s="56"/>
      <c r="U48" s="62"/>
    </row>
    <row r="49" spans="1:21" s="55" customFormat="1" ht="14.4" x14ac:dyDescent="0.3">
      <c r="A49" s="30">
        <v>44</v>
      </c>
      <c r="B49" s="30">
        <v>17427.28</v>
      </c>
      <c r="C49" s="30">
        <v>72.14</v>
      </c>
      <c r="D49" s="30">
        <v>0.12</v>
      </c>
      <c r="E49" s="30">
        <v>605.16999999999996</v>
      </c>
      <c r="F49" s="30">
        <v>2945</v>
      </c>
      <c r="G49" s="30">
        <v>4168</v>
      </c>
      <c r="H49" s="30">
        <v>70.94</v>
      </c>
      <c r="I49" s="30">
        <v>51.73</v>
      </c>
      <c r="J49" s="30">
        <v>17.09</v>
      </c>
      <c r="K49" s="30">
        <v>0.06</v>
      </c>
      <c r="L49" s="30">
        <v>0.65</v>
      </c>
      <c r="M49" s="30">
        <f t="shared" si="0"/>
        <v>656.9</v>
      </c>
      <c r="N49" s="58">
        <f t="shared" si="1"/>
        <v>149103.20747184151</v>
      </c>
      <c r="O49" s="70">
        <f t="shared" si="2"/>
        <v>0.20576242631114128</v>
      </c>
      <c r="P49" s="30"/>
      <c r="Q49" s="30"/>
      <c r="R49" s="30"/>
      <c r="S49" s="30"/>
      <c r="T49" s="56"/>
      <c r="U49" s="62"/>
    </row>
    <row r="50" spans="1:21" s="55" customFormat="1" x14ac:dyDescent="0.25">
      <c r="A50" s="30">
        <v>45</v>
      </c>
      <c r="B50" s="30">
        <v>108.16</v>
      </c>
      <c r="C50" s="30">
        <v>31.96</v>
      </c>
      <c r="D50" s="30">
        <v>1</v>
      </c>
      <c r="E50" s="30">
        <v>16.649999999999999</v>
      </c>
      <c r="F50" s="30">
        <v>473</v>
      </c>
      <c r="G50" s="30">
        <v>4034</v>
      </c>
      <c r="H50" s="30">
        <v>38.659999999999997</v>
      </c>
      <c r="I50" s="30">
        <v>10.4</v>
      </c>
      <c r="J50" s="30">
        <v>1.57</v>
      </c>
      <c r="K50" s="30">
        <v>0.64</v>
      </c>
      <c r="L50" s="30">
        <v>0.91</v>
      </c>
      <c r="M50" s="30">
        <f t="shared" si="0"/>
        <v>27.049999999999997</v>
      </c>
      <c r="N50" s="58">
        <f t="shared" si="1"/>
        <v>6139.8108724513813</v>
      </c>
      <c r="O50" s="70">
        <f t="shared" si="2"/>
        <v>8.4729390039829065E-3</v>
      </c>
      <c r="P50" s="30"/>
      <c r="Q50" s="30"/>
      <c r="R50" s="30"/>
      <c r="S50" s="30"/>
      <c r="U50" s="57" t="s">
        <v>55</v>
      </c>
    </row>
    <row r="51" spans="1:21" s="55" customFormat="1" x14ac:dyDescent="0.25">
      <c r="A51" s="30">
        <v>46</v>
      </c>
      <c r="B51" s="30">
        <v>5806.84</v>
      </c>
      <c r="C51" s="30">
        <v>31.83</v>
      </c>
      <c r="D51" s="30">
        <v>0.31</v>
      </c>
      <c r="E51" s="30">
        <v>205.6</v>
      </c>
      <c r="F51" s="30">
        <v>1646</v>
      </c>
      <c r="G51" s="30">
        <v>4156</v>
      </c>
      <c r="H51" s="30">
        <v>32.08</v>
      </c>
      <c r="I51" s="30">
        <v>38.31</v>
      </c>
      <c r="J51" s="30">
        <v>6.95</v>
      </c>
      <c r="K51" s="30">
        <v>0.14000000000000001</v>
      </c>
      <c r="L51" s="30">
        <v>0.8</v>
      </c>
      <c r="M51" s="30">
        <f t="shared" si="0"/>
        <v>243.91</v>
      </c>
      <c r="N51" s="58">
        <f t="shared" si="1"/>
        <v>55362.708683904493</v>
      </c>
      <c r="O51" s="70">
        <f t="shared" si="2"/>
        <v>7.6400537983788194E-2</v>
      </c>
      <c r="P51" s="30"/>
      <c r="Q51" s="30"/>
      <c r="R51" s="30"/>
      <c r="S51" s="30"/>
    </row>
    <row r="52" spans="1:21" s="55" customFormat="1" x14ac:dyDescent="0.25">
      <c r="A52" s="30">
        <v>47</v>
      </c>
      <c r="B52" s="30">
        <v>2683.72</v>
      </c>
      <c r="C52" s="30">
        <v>30.57</v>
      </c>
      <c r="D52" s="30">
        <v>0.74</v>
      </c>
      <c r="E52" s="30">
        <v>72.849999999999994</v>
      </c>
      <c r="F52" s="30">
        <v>3392</v>
      </c>
      <c r="G52" s="30">
        <v>4167</v>
      </c>
      <c r="H52" s="30">
        <v>34.82</v>
      </c>
      <c r="I52" s="30">
        <v>52.2</v>
      </c>
      <c r="J52" s="30">
        <v>1.55</v>
      </c>
      <c r="K52" s="30">
        <v>0.64</v>
      </c>
      <c r="L52" s="30">
        <v>0.88</v>
      </c>
      <c r="M52" s="30">
        <f t="shared" si="0"/>
        <v>125.05</v>
      </c>
      <c r="N52" s="58">
        <f t="shared" si="1"/>
        <v>28383.857656193912</v>
      </c>
      <c r="O52" s="70">
        <f t="shared" si="2"/>
        <v>3.9169723565547598E-2</v>
      </c>
      <c r="P52" s="30"/>
      <c r="Q52" s="30"/>
      <c r="R52" s="30"/>
      <c r="S52" s="30"/>
    </row>
    <row r="53" spans="1:21" s="55" customFormat="1" x14ac:dyDescent="0.25">
      <c r="A53" s="30">
        <v>48</v>
      </c>
      <c r="B53" s="30">
        <v>7165.6</v>
      </c>
      <c r="C53" s="30">
        <v>67.64</v>
      </c>
      <c r="D53" s="30">
        <v>0.3</v>
      </c>
      <c r="E53" s="30">
        <v>217.92</v>
      </c>
      <c r="F53" s="30">
        <v>3473</v>
      </c>
      <c r="G53" s="30">
        <v>4333</v>
      </c>
      <c r="H53" s="30">
        <v>70.48</v>
      </c>
      <c r="I53" s="30">
        <v>54.54</v>
      </c>
      <c r="J53" s="30">
        <v>6.2</v>
      </c>
      <c r="K53" s="30">
        <v>0.16</v>
      </c>
      <c r="L53" s="30">
        <v>0.66</v>
      </c>
      <c r="M53" s="30">
        <f t="shared" si="0"/>
        <v>272.45999999999998</v>
      </c>
      <c r="N53" s="58">
        <f t="shared" si="1"/>
        <v>61842.989660188665</v>
      </c>
      <c r="O53" s="70">
        <f t="shared" si="2"/>
        <v>8.5343325731060349E-2</v>
      </c>
      <c r="P53" s="30"/>
      <c r="Q53" s="30"/>
      <c r="R53" s="30"/>
      <c r="S53" s="30"/>
    </row>
    <row r="54" spans="1:21" s="55" customFormat="1" x14ac:dyDescent="0.25">
      <c r="A54" s="30">
        <v>49</v>
      </c>
      <c r="B54" s="30">
        <v>9903.4</v>
      </c>
      <c r="C54" s="30">
        <v>113.11</v>
      </c>
      <c r="D54" s="30">
        <v>0.14000000000000001</v>
      </c>
      <c r="E54" s="30">
        <v>417.63</v>
      </c>
      <c r="F54" s="30">
        <v>3165</v>
      </c>
      <c r="G54" s="30">
        <v>4270</v>
      </c>
      <c r="H54" s="30">
        <v>111.93</v>
      </c>
      <c r="I54" s="30">
        <v>41.91</v>
      </c>
      <c r="J54" s="30">
        <v>14.53</v>
      </c>
      <c r="K54" s="30">
        <v>7.0000000000000007E-2</v>
      </c>
      <c r="L54" s="30">
        <v>0.68</v>
      </c>
      <c r="M54" s="30">
        <f t="shared" si="0"/>
        <v>459.53999999999996</v>
      </c>
      <c r="N54" s="58">
        <f t="shared" si="1"/>
        <v>104306.4210102147</v>
      </c>
      <c r="O54" s="70">
        <f t="shared" si="2"/>
        <v>0.14394286099409628</v>
      </c>
      <c r="P54" s="30"/>
      <c r="Q54" s="30"/>
      <c r="R54" s="30"/>
      <c r="S54" s="30"/>
    </row>
    <row r="55" spans="1:21" s="55" customFormat="1" x14ac:dyDescent="0.25">
      <c r="A55" s="30">
        <v>50</v>
      </c>
      <c r="B55" s="30">
        <v>9220.64</v>
      </c>
      <c r="C55" s="30">
        <v>81.61</v>
      </c>
      <c r="D55" s="30">
        <v>0.09</v>
      </c>
      <c r="E55" s="30">
        <v>534.73</v>
      </c>
      <c r="F55" s="30">
        <v>4612</v>
      </c>
      <c r="G55" s="30">
        <v>4516</v>
      </c>
      <c r="H55" s="30">
        <v>80.77</v>
      </c>
      <c r="I55" s="30">
        <v>45.73</v>
      </c>
      <c r="J55" s="30">
        <v>16.84</v>
      </c>
      <c r="K55" s="30">
        <v>0.06</v>
      </c>
      <c r="L55" s="30">
        <v>0.47</v>
      </c>
      <c r="M55" s="30">
        <f t="shared" si="0"/>
        <v>580.46</v>
      </c>
      <c r="N55" s="58">
        <f t="shared" si="1"/>
        <v>131752.85098052234</v>
      </c>
      <c r="O55" s="70">
        <f t="shared" si="2"/>
        <v>0.18181893435312083</v>
      </c>
      <c r="P55" s="30"/>
      <c r="Q55" s="30"/>
      <c r="R55" s="30"/>
      <c r="S55" s="30"/>
    </row>
    <row r="56" spans="1:21" s="55" customFormat="1" x14ac:dyDescent="0.25">
      <c r="A56" s="30">
        <v>51</v>
      </c>
      <c r="B56" s="30">
        <v>4306.12</v>
      </c>
      <c r="C56" s="30">
        <v>105.01</v>
      </c>
      <c r="D56" s="30">
        <v>0.34</v>
      </c>
      <c r="E56" s="30">
        <v>161.16</v>
      </c>
      <c r="F56" s="30">
        <v>5505</v>
      </c>
      <c r="G56" s="30">
        <v>4405</v>
      </c>
      <c r="H56" s="30">
        <v>100.22</v>
      </c>
      <c r="I56" s="30">
        <v>44.5</v>
      </c>
      <c r="J56" s="30">
        <v>5.47</v>
      </c>
      <c r="K56" s="30">
        <v>0.18</v>
      </c>
      <c r="L56" s="30">
        <v>0.76</v>
      </c>
      <c r="M56" s="30">
        <f t="shared" si="0"/>
        <v>205.66</v>
      </c>
      <c r="N56" s="58">
        <f t="shared" si="1"/>
        <v>46680.721036168252</v>
      </c>
      <c r="O56" s="70">
        <f t="shared" si="2"/>
        <v>6.4419395029912188E-2</v>
      </c>
      <c r="P56" s="30"/>
      <c r="Q56" s="30"/>
      <c r="R56" s="30"/>
      <c r="S56" s="30"/>
    </row>
    <row r="57" spans="1:21" s="55" customFormat="1" x14ac:dyDescent="0.25">
      <c r="A57" s="30">
        <v>52</v>
      </c>
      <c r="B57" s="30">
        <v>7388.68</v>
      </c>
      <c r="C57" s="30">
        <v>160.61000000000001</v>
      </c>
      <c r="D57" s="30">
        <v>0.21</v>
      </c>
      <c r="E57" s="30">
        <v>287.88</v>
      </c>
      <c r="F57" s="30">
        <v>3622</v>
      </c>
      <c r="G57" s="30">
        <v>4440</v>
      </c>
      <c r="H57" s="30">
        <v>159.93</v>
      </c>
      <c r="I57" s="30">
        <v>37.409999999999997</v>
      </c>
      <c r="J57" s="30">
        <v>10.49</v>
      </c>
      <c r="K57" s="30">
        <v>0.1</v>
      </c>
      <c r="L57" s="30">
        <v>0.73</v>
      </c>
      <c r="M57" s="30">
        <f t="shared" si="0"/>
        <v>325.28999999999996</v>
      </c>
      <c r="N57" s="58">
        <f t="shared" si="1"/>
        <v>73834.346717179666</v>
      </c>
      <c r="O57" s="70">
        <f t="shared" si="2"/>
        <v>0.10189139846970793</v>
      </c>
      <c r="P57" s="30"/>
      <c r="Q57" s="30"/>
      <c r="R57" s="30"/>
      <c r="S57" s="30"/>
    </row>
    <row r="58" spans="1:21" s="55" customFormat="1" x14ac:dyDescent="0.25">
      <c r="A58" s="30">
        <v>53</v>
      </c>
      <c r="B58" s="30">
        <v>14743.56</v>
      </c>
      <c r="C58" s="30">
        <v>159.99</v>
      </c>
      <c r="D58" s="30">
        <v>0.11</v>
      </c>
      <c r="E58" s="30">
        <v>567.54999999999995</v>
      </c>
      <c r="F58" s="30">
        <v>5594</v>
      </c>
      <c r="G58" s="30">
        <v>4448</v>
      </c>
      <c r="H58" s="30">
        <v>159.9</v>
      </c>
      <c r="I58" s="30">
        <v>55.67</v>
      </c>
      <c r="J58" s="30">
        <v>15.62</v>
      </c>
      <c r="K58" s="30">
        <v>0.06</v>
      </c>
      <c r="L58" s="30">
        <v>0.56999999999999995</v>
      </c>
      <c r="M58" s="30">
        <f t="shared" si="0"/>
        <v>623.21999999999991</v>
      </c>
      <c r="N58" s="58">
        <f t="shared" si="1"/>
        <v>141458.51874044916</v>
      </c>
      <c r="O58" s="70">
        <f t="shared" si="2"/>
        <v>0.19521275586181983</v>
      </c>
      <c r="P58" s="30"/>
      <c r="Q58" s="30"/>
      <c r="R58" s="30"/>
      <c r="S58" s="30"/>
    </row>
    <row r="59" spans="1:21" s="55" customFormat="1" x14ac:dyDescent="0.25">
      <c r="A59" s="30">
        <v>54</v>
      </c>
      <c r="B59" s="30">
        <v>1757.6</v>
      </c>
      <c r="C59" s="30">
        <v>79.47</v>
      </c>
      <c r="D59" s="30">
        <v>0.69</v>
      </c>
      <c r="E59" s="30">
        <v>66.849999999999994</v>
      </c>
      <c r="F59" s="30">
        <v>4343</v>
      </c>
      <c r="G59" s="30">
        <v>4479</v>
      </c>
      <c r="H59" s="30">
        <v>103.5</v>
      </c>
      <c r="I59" s="30">
        <v>37.200000000000003</v>
      </c>
      <c r="J59" s="30">
        <v>1.99</v>
      </c>
      <c r="K59" s="30">
        <v>0.5</v>
      </c>
      <c r="L59" s="30">
        <v>0.85</v>
      </c>
      <c r="M59" s="30">
        <f t="shared" si="0"/>
        <v>104.05</v>
      </c>
      <c r="N59" s="58">
        <f t="shared" si="1"/>
        <v>23617.276202534798</v>
      </c>
      <c r="O59" s="70">
        <f t="shared" si="2"/>
        <v>3.2591841159498022E-2</v>
      </c>
      <c r="P59" s="30"/>
      <c r="Q59" s="30"/>
      <c r="R59" s="30"/>
      <c r="S59" s="30"/>
    </row>
    <row r="60" spans="1:21" s="55" customFormat="1" x14ac:dyDescent="0.25">
      <c r="A60" s="30">
        <v>55</v>
      </c>
      <c r="B60" s="30">
        <v>3555.76</v>
      </c>
      <c r="C60" s="30">
        <v>48.03</v>
      </c>
      <c r="D60" s="30">
        <v>0.49</v>
      </c>
      <c r="E60" s="30">
        <v>127.19</v>
      </c>
      <c r="F60" s="30">
        <v>1487</v>
      </c>
      <c r="G60" s="30">
        <v>4587</v>
      </c>
      <c r="H60" s="30">
        <v>40.86</v>
      </c>
      <c r="I60" s="30">
        <v>39.86</v>
      </c>
      <c r="J60" s="30">
        <v>4.1500000000000004</v>
      </c>
      <c r="K60" s="30">
        <v>0.24</v>
      </c>
      <c r="L60" s="30">
        <v>0.84</v>
      </c>
      <c r="M60" s="30">
        <f t="shared" si="0"/>
        <v>167.05</v>
      </c>
      <c r="N60" s="58">
        <f t="shared" si="1"/>
        <v>37917.020563512138</v>
      </c>
      <c r="O60" s="70">
        <f t="shared" si="2"/>
        <v>5.2325488377646751E-2</v>
      </c>
      <c r="P60" s="30"/>
      <c r="Q60" s="30"/>
      <c r="R60" s="30"/>
      <c r="S60" s="30"/>
    </row>
    <row r="61" spans="1:21" s="55" customFormat="1" x14ac:dyDescent="0.25">
      <c r="A61" s="30">
        <v>56</v>
      </c>
      <c r="B61" s="30">
        <v>27134.639999999999</v>
      </c>
      <c r="C61" s="30">
        <v>144.13</v>
      </c>
      <c r="D61" s="30">
        <v>0.1</v>
      </c>
      <c r="E61" s="30">
        <v>841.15</v>
      </c>
      <c r="F61" s="30">
        <v>4484</v>
      </c>
      <c r="G61" s="30">
        <v>4563</v>
      </c>
      <c r="H61" s="30">
        <v>144.69</v>
      </c>
      <c r="I61" s="30">
        <v>77.48</v>
      </c>
      <c r="J61" s="30">
        <v>16.12</v>
      </c>
      <c r="K61" s="30">
        <v>0.06</v>
      </c>
      <c r="L61" s="30">
        <v>0.5</v>
      </c>
      <c r="M61" s="30">
        <f t="shared" si="0"/>
        <v>918.63</v>
      </c>
      <c r="N61" s="58">
        <f t="shared" si="1"/>
        <v>208510.7009892796</v>
      </c>
      <c r="O61" s="70">
        <f t="shared" si="2"/>
        <v>0.28774476736520582</v>
      </c>
      <c r="P61" s="30"/>
      <c r="Q61" s="30"/>
      <c r="R61" s="30"/>
      <c r="S61" s="30"/>
    </row>
    <row r="62" spans="1:21" s="55" customFormat="1" x14ac:dyDescent="0.25">
      <c r="A62" s="30">
        <v>57</v>
      </c>
      <c r="B62" s="30">
        <v>3792.36</v>
      </c>
      <c r="C62" s="30">
        <v>100.83</v>
      </c>
      <c r="D62" s="30">
        <v>0.33</v>
      </c>
      <c r="E62" s="30">
        <v>151.44999999999999</v>
      </c>
      <c r="F62" s="30">
        <v>1275</v>
      </c>
      <c r="G62" s="30">
        <v>4573</v>
      </c>
      <c r="H62" s="30">
        <v>101.89</v>
      </c>
      <c r="I62" s="30">
        <v>41.76</v>
      </c>
      <c r="J62" s="30">
        <v>5.66</v>
      </c>
      <c r="K62" s="30">
        <v>0.18</v>
      </c>
      <c r="L62" s="30">
        <v>0.68</v>
      </c>
      <c r="M62" s="30">
        <f t="shared" si="0"/>
        <v>193.20999999999998</v>
      </c>
      <c r="N62" s="58">
        <f t="shared" si="1"/>
        <v>43854.81917435606</v>
      </c>
      <c r="O62" s="70">
        <f t="shared" si="2"/>
        <v>6.0519650460611356E-2</v>
      </c>
      <c r="P62" s="30"/>
      <c r="Q62" s="30"/>
      <c r="R62" s="30"/>
      <c r="S62" s="30"/>
    </row>
    <row r="63" spans="1:21" s="55" customFormat="1" x14ac:dyDescent="0.25">
      <c r="A63" s="30">
        <v>58</v>
      </c>
      <c r="B63" s="30">
        <v>28635.360000000001</v>
      </c>
      <c r="C63" s="30">
        <v>81.400000000000006</v>
      </c>
      <c r="D63" s="30">
        <v>7.0000000000000007E-2</v>
      </c>
      <c r="E63" s="30">
        <v>1047.28</v>
      </c>
      <c r="F63" s="30">
        <v>901</v>
      </c>
      <c r="G63" s="30">
        <v>4977</v>
      </c>
      <c r="H63" s="30">
        <v>81.150000000000006</v>
      </c>
      <c r="I63" s="30">
        <v>76</v>
      </c>
      <c r="J63" s="30">
        <v>19.38</v>
      </c>
      <c r="K63" s="30">
        <v>0.05</v>
      </c>
      <c r="L63" s="30">
        <v>0.46</v>
      </c>
      <c r="M63" s="30">
        <f t="shared" si="0"/>
        <v>1123.28</v>
      </c>
      <c r="N63" s="58">
        <f t="shared" si="1"/>
        <v>254962.17215553377</v>
      </c>
      <c r="O63" s="70">
        <f t="shared" si="2"/>
        <v>0.35184779757463658</v>
      </c>
      <c r="P63" s="30"/>
      <c r="Q63" s="30"/>
      <c r="R63" s="30"/>
      <c r="S63" s="30"/>
    </row>
    <row r="64" spans="1:21" s="55" customFormat="1" x14ac:dyDescent="0.25">
      <c r="A64" s="30">
        <v>59</v>
      </c>
      <c r="B64" s="30">
        <v>16291.6</v>
      </c>
      <c r="C64" s="30">
        <v>113.48</v>
      </c>
      <c r="D64" s="30">
        <v>0.12</v>
      </c>
      <c r="E64" s="30">
        <v>577.64</v>
      </c>
      <c r="F64" s="30">
        <v>3418</v>
      </c>
      <c r="G64" s="30">
        <v>4828</v>
      </c>
      <c r="H64" s="30">
        <v>113.33</v>
      </c>
      <c r="I64" s="30">
        <v>61.29</v>
      </c>
      <c r="J64" s="30">
        <v>13.36</v>
      </c>
      <c r="K64" s="30">
        <v>7.0000000000000007E-2</v>
      </c>
      <c r="L64" s="30">
        <v>0.54</v>
      </c>
      <c r="M64" s="30">
        <f t="shared" si="0"/>
        <v>638.92999999999995</v>
      </c>
      <c r="N64" s="58">
        <f t="shared" si="1"/>
        <v>145024.37562792463</v>
      </c>
      <c r="O64" s="70">
        <f t="shared" si="2"/>
        <v>0.20013363836653597</v>
      </c>
      <c r="P64" s="30"/>
      <c r="Q64" s="30"/>
      <c r="R64" s="30"/>
      <c r="S64" s="30"/>
    </row>
    <row r="65" spans="1:19" s="55" customFormat="1" x14ac:dyDescent="0.25">
      <c r="A65" s="30">
        <v>60</v>
      </c>
      <c r="B65" s="30">
        <v>21043.88</v>
      </c>
      <c r="C65" s="30">
        <v>32.020000000000003</v>
      </c>
      <c r="D65" s="30">
        <v>0.1</v>
      </c>
      <c r="E65" s="30">
        <v>728.17</v>
      </c>
      <c r="F65" s="30">
        <v>1476</v>
      </c>
      <c r="G65" s="30">
        <v>5088</v>
      </c>
      <c r="H65" s="30">
        <v>31.42</v>
      </c>
      <c r="I65" s="30">
        <v>57.26</v>
      </c>
      <c r="J65" s="30">
        <v>18.989999999999998</v>
      </c>
      <c r="K65" s="30">
        <v>0.05</v>
      </c>
      <c r="L65" s="30">
        <v>0.6</v>
      </c>
      <c r="M65" s="30">
        <f t="shared" si="0"/>
        <v>785.43</v>
      </c>
      <c r="N65" s="58">
        <f t="shared" si="1"/>
        <v>178276.9557689275</v>
      </c>
      <c r="O65" s="70">
        <f t="shared" si="2"/>
        <v>0.24602219896111993</v>
      </c>
      <c r="P65" s="30"/>
      <c r="Q65" s="30"/>
      <c r="R65" s="30"/>
      <c r="S65" s="30"/>
    </row>
    <row r="66" spans="1:19" s="55" customFormat="1" x14ac:dyDescent="0.25">
      <c r="A66" s="30">
        <v>61</v>
      </c>
      <c r="B66" s="30">
        <v>1656.2</v>
      </c>
      <c r="C66" s="30">
        <v>107.27</v>
      </c>
      <c r="D66" s="30">
        <v>0.78</v>
      </c>
      <c r="E66" s="30">
        <v>60.03</v>
      </c>
      <c r="F66" s="30">
        <v>4608</v>
      </c>
      <c r="G66" s="30">
        <v>5087</v>
      </c>
      <c r="H66" s="30">
        <v>107.65</v>
      </c>
      <c r="I66" s="30">
        <v>38.21</v>
      </c>
      <c r="J66" s="30">
        <v>1.73</v>
      </c>
      <c r="K66" s="30">
        <v>0.57999999999999996</v>
      </c>
      <c r="L66" s="30">
        <v>0.88</v>
      </c>
      <c r="M66" s="30">
        <f t="shared" si="0"/>
        <v>98.240000000000009</v>
      </c>
      <c r="N66" s="58">
        <f t="shared" si="1"/>
        <v>22298.522000355781</v>
      </c>
      <c r="O66" s="70">
        <f t="shared" si="2"/>
        <v>3.0771960360490975E-2</v>
      </c>
      <c r="P66" s="30"/>
      <c r="Q66" s="30"/>
      <c r="R66" s="30"/>
      <c r="S66" s="30"/>
    </row>
    <row r="67" spans="1:19" s="55" customFormat="1" x14ac:dyDescent="0.25">
      <c r="A67" s="30">
        <v>62</v>
      </c>
      <c r="B67" s="30">
        <v>4894.24</v>
      </c>
      <c r="C67" s="30">
        <v>125.65</v>
      </c>
      <c r="D67" s="30">
        <v>0.35</v>
      </c>
      <c r="E67" s="30">
        <v>161.66</v>
      </c>
      <c r="F67" s="30">
        <v>4680</v>
      </c>
      <c r="G67" s="30">
        <v>5108</v>
      </c>
      <c r="H67" s="30">
        <v>117.8</v>
      </c>
      <c r="I67" s="30">
        <v>48.3</v>
      </c>
      <c r="J67" s="30">
        <v>4.99</v>
      </c>
      <c r="K67" s="30">
        <v>0.2</v>
      </c>
      <c r="L67" s="30">
        <v>0.7</v>
      </c>
      <c r="M67" s="30">
        <f t="shared" si="0"/>
        <v>209.95999999999998</v>
      </c>
      <c r="N67" s="58">
        <f t="shared" si="1"/>
        <v>47656.735333822253</v>
      </c>
      <c r="O67" s="70">
        <f t="shared" si="2"/>
        <v>6.5766294760674707E-2</v>
      </c>
      <c r="P67" s="30"/>
      <c r="Q67" s="30"/>
      <c r="R67" s="30"/>
      <c r="S67" s="30"/>
    </row>
    <row r="68" spans="1:19" s="55" customFormat="1" x14ac:dyDescent="0.25">
      <c r="A68" s="30">
        <v>63</v>
      </c>
      <c r="B68" s="30">
        <v>21598.2</v>
      </c>
      <c r="C68" s="30">
        <v>33.67</v>
      </c>
      <c r="D68" s="30">
        <v>0.09</v>
      </c>
      <c r="E68" s="30">
        <v>801.25</v>
      </c>
      <c r="F68" s="30">
        <v>2455</v>
      </c>
      <c r="G68" s="30">
        <v>5464</v>
      </c>
      <c r="H68" s="30">
        <v>32.81</v>
      </c>
      <c r="I68" s="30">
        <v>56.38</v>
      </c>
      <c r="J68" s="30">
        <v>22.31</v>
      </c>
      <c r="K68" s="30">
        <v>0.04</v>
      </c>
      <c r="L68" s="30">
        <v>0.56999999999999995</v>
      </c>
      <c r="M68" s="30">
        <f t="shared" si="0"/>
        <v>857.63</v>
      </c>
      <c r="N68" s="58">
        <f t="shared" si="1"/>
        <v>194664.91676674597</v>
      </c>
      <c r="O68" s="70">
        <f t="shared" si="2"/>
        <v>0.26863758513810942</v>
      </c>
      <c r="P68" s="30"/>
      <c r="Q68" s="30"/>
      <c r="R68" s="30"/>
      <c r="S68" s="30"/>
    </row>
    <row r="69" spans="1:19" s="55" customFormat="1" x14ac:dyDescent="0.25">
      <c r="A69" s="30">
        <v>64</v>
      </c>
      <c r="B69" s="30">
        <v>10052.120000000001</v>
      </c>
      <c r="C69" s="30">
        <v>105.28</v>
      </c>
      <c r="D69" s="30">
        <v>0.15</v>
      </c>
      <c r="E69" s="30">
        <v>407.36</v>
      </c>
      <c r="F69" s="30">
        <v>1866</v>
      </c>
      <c r="G69" s="30">
        <v>5392</v>
      </c>
      <c r="H69" s="30">
        <v>104.04</v>
      </c>
      <c r="I69" s="30">
        <v>37</v>
      </c>
      <c r="J69" s="30">
        <v>15.51</v>
      </c>
      <c r="K69" s="30">
        <v>0.06</v>
      </c>
      <c r="L69" s="30">
        <v>0.68</v>
      </c>
      <c r="M69" s="30">
        <f t="shared" si="0"/>
        <v>444.36</v>
      </c>
      <c r="N69" s="58">
        <f t="shared" si="1"/>
        <v>100860.86355942684</v>
      </c>
      <c r="O69" s="70">
        <f t="shared" si="2"/>
        <v>0.13918799171200905</v>
      </c>
      <c r="P69" s="30"/>
      <c r="Q69" s="30"/>
      <c r="R69" s="30"/>
      <c r="S69" s="30"/>
    </row>
    <row r="70" spans="1:19" s="55" customFormat="1" x14ac:dyDescent="0.25">
      <c r="A70" s="30">
        <v>65</v>
      </c>
      <c r="B70" s="30">
        <v>17041.96</v>
      </c>
      <c r="C70" s="30">
        <v>53.64</v>
      </c>
      <c r="D70" s="30">
        <v>0.1</v>
      </c>
      <c r="E70" s="30">
        <v>678.24</v>
      </c>
      <c r="F70" s="30">
        <v>3363</v>
      </c>
      <c r="G70" s="30">
        <v>5652</v>
      </c>
      <c r="H70" s="30">
        <v>54.36</v>
      </c>
      <c r="I70" s="30">
        <v>50.06</v>
      </c>
      <c r="J70" s="30">
        <v>20.49</v>
      </c>
      <c r="K70" s="30">
        <v>0.05</v>
      </c>
      <c r="L70" s="30">
        <v>0.57999999999999996</v>
      </c>
      <c r="M70" s="30">
        <f t="shared" si="0"/>
        <v>728.3</v>
      </c>
      <c r="N70" s="58">
        <f t="shared" si="1"/>
        <v>165309.58441428249</v>
      </c>
      <c r="O70" s="70">
        <f t="shared" si="2"/>
        <v>0.22812722649170983</v>
      </c>
      <c r="P70" s="30"/>
      <c r="Q70" s="30"/>
      <c r="R70" s="30"/>
      <c r="S70" s="30"/>
    </row>
    <row r="71" spans="1:19" s="55" customFormat="1" x14ac:dyDescent="0.25">
      <c r="A71" s="30">
        <v>66</v>
      </c>
      <c r="B71" s="30">
        <v>5090.28</v>
      </c>
      <c r="C71" s="30">
        <v>161.61000000000001</v>
      </c>
      <c r="D71" s="30">
        <v>0.33</v>
      </c>
      <c r="E71" s="30">
        <v>177.6</v>
      </c>
      <c r="F71" s="30">
        <v>3977</v>
      </c>
      <c r="G71" s="30">
        <v>5510</v>
      </c>
      <c r="H71" s="30">
        <v>162.1</v>
      </c>
      <c r="I71" s="30">
        <v>43.57</v>
      </c>
      <c r="J71" s="30">
        <v>5.8</v>
      </c>
      <c r="K71" s="30">
        <v>0.17</v>
      </c>
      <c r="L71" s="30">
        <v>0.71</v>
      </c>
      <c r="M71" s="30">
        <f t="shared" ref="M71:M79" si="3">E71+I71</f>
        <v>221.17</v>
      </c>
      <c r="N71" s="58">
        <f t="shared" ref="N71:N79" si="4">PI()*8.5^2*M71</f>
        <v>50201.181909799336</v>
      </c>
      <c r="O71" s="70">
        <f t="shared" ref="O71:O79" si="5">0.00000138*N71</f>
        <v>6.9277631035523077E-2</v>
      </c>
      <c r="P71" s="30"/>
      <c r="Q71" s="30"/>
      <c r="R71" s="30"/>
      <c r="S71" s="30"/>
    </row>
    <row r="72" spans="1:19" s="55" customFormat="1" x14ac:dyDescent="0.25">
      <c r="A72" s="30">
        <v>67</v>
      </c>
      <c r="B72" s="30">
        <v>25512.240000000002</v>
      </c>
      <c r="C72" s="30">
        <v>61.75</v>
      </c>
      <c r="D72" s="30">
        <v>0.1</v>
      </c>
      <c r="E72" s="30">
        <v>793.72</v>
      </c>
      <c r="F72" s="30">
        <v>3603</v>
      </c>
      <c r="G72" s="30">
        <v>5806</v>
      </c>
      <c r="H72" s="30">
        <v>61</v>
      </c>
      <c r="I72" s="30">
        <v>51.81</v>
      </c>
      <c r="J72" s="30">
        <v>22.67</v>
      </c>
      <c r="K72" s="30">
        <v>0.04</v>
      </c>
      <c r="L72" s="30">
        <v>0.68</v>
      </c>
      <c r="M72" s="30">
        <f t="shared" si="3"/>
        <v>845.53</v>
      </c>
      <c r="N72" s="58">
        <f t="shared" si="4"/>
        <v>191918.45792916144</v>
      </c>
      <c r="O72" s="70">
        <f t="shared" si="5"/>
        <v>0.26484747194224278</v>
      </c>
      <c r="P72" s="30"/>
      <c r="Q72" s="30"/>
      <c r="R72" s="30"/>
      <c r="S72" s="30"/>
    </row>
    <row r="73" spans="1:19" s="55" customFormat="1" x14ac:dyDescent="0.25">
      <c r="A73" s="30">
        <v>68</v>
      </c>
      <c r="B73" s="30">
        <v>270.39999999999998</v>
      </c>
      <c r="C73" s="30">
        <v>137.34</v>
      </c>
      <c r="D73" s="30">
        <v>0.76</v>
      </c>
      <c r="E73" s="30">
        <v>28.12</v>
      </c>
      <c r="F73" s="30">
        <v>3724</v>
      </c>
      <c r="G73" s="30">
        <v>5544</v>
      </c>
      <c r="H73" s="30">
        <v>146.31</v>
      </c>
      <c r="I73" s="30">
        <v>16.55</v>
      </c>
      <c r="J73" s="30">
        <v>1.91</v>
      </c>
      <c r="K73" s="30">
        <v>0.52</v>
      </c>
      <c r="L73" s="30">
        <v>0.79</v>
      </c>
      <c r="M73" s="30">
        <f t="shared" si="3"/>
        <v>44.67</v>
      </c>
      <c r="N73" s="58">
        <f t="shared" si="4"/>
        <v>10139.199692140601</v>
      </c>
      <c r="O73" s="70">
        <f t="shared" si="5"/>
        <v>1.3992095575154028E-2</v>
      </c>
      <c r="P73" s="30"/>
      <c r="Q73" s="30"/>
      <c r="R73" s="30"/>
      <c r="S73" s="30"/>
    </row>
    <row r="74" spans="1:19" s="55" customFormat="1" x14ac:dyDescent="0.25">
      <c r="A74" s="30">
        <v>69</v>
      </c>
      <c r="B74" s="30">
        <v>5117.32</v>
      </c>
      <c r="C74" s="30">
        <v>101.78</v>
      </c>
      <c r="D74" s="30">
        <v>0.31</v>
      </c>
      <c r="E74" s="30">
        <v>191.1</v>
      </c>
      <c r="F74" s="30">
        <v>4760</v>
      </c>
      <c r="G74" s="30">
        <v>5552</v>
      </c>
      <c r="H74" s="30">
        <v>104.98</v>
      </c>
      <c r="I74" s="30">
        <v>41.23</v>
      </c>
      <c r="J74" s="30">
        <v>6.81</v>
      </c>
      <c r="K74" s="30">
        <v>0.15</v>
      </c>
      <c r="L74" s="30">
        <v>0.74</v>
      </c>
      <c r="M74" s="30">
        <f t="shared" si="3"/>
        <v>232.32999999999998</v>
      </c>
      <c r="N74" s="58">
        <f t="shared" si="4"/>
        <v>52734.279482315324</v>
      </c>
      <c r="O74" s="70">
        <f t="shared" si="5"/>
        <v>7.2773305685595147E-2</v>
      </c>
      <c r="P74" s="30"/>
      <c r="Q74" s="30"/>
      <c r="R74" s="30"/>
      <c r="S74" s="30"/>
    </row>
    <row r="75" spans="1:19" s="55" customFormat="1" x14ac:dyDescent="0.25">
      <c r="A75" s="30">
        <v>70</v>
      </c>
      <c r="B75" s="30">
        <v>6435.52</v>
      </c>
      <c r="C75" s="30">
        <v>25.36</v>
      </c>
      <c r="D75" s="30">
        <v>0.33</v>
      </c>
      <c r="E75" s="30">
        <v>213.98</v>
      </c>
      <c r="F75" s="30">
        <v>4872</v>
      </c>
      <c r="G75" s="30">
        <v>5775</v>
      </c>
      <c r="H75" s="30">
        <v>27.5</v>
      </c>
      <c r="I75" s="30">
        <v>38.78</v>
      </c>
      <c r="J75" s="30">
        <v>6.57</v>
      </c>
      <c r="K75" s="30">
        <v>0.15</v>
      </c>
      <c r="L75" s="30">
        <v>0.82</v>
      </c>
      <c r="M75" s="30">
        <f t="shared" si="3"/>
        <v>252.76</v>
      </c>
      <c r="N75" s="58">
        <f t="shared" si="4"/>
        <v>57371.482296517977</v>
      </c>
      <c r="O75" s="70">
        <f t="shared" si="5"/>
        <v>7.9172645569194802E-2</v>
      </c>
      <c r="P75" s="30"/>
      <c r="Q75" s="30"/>
      <c r="R75" s="30"/>
      <c r="S75" s="30"/>
    </row>
    <row r="76" spans="1:19" s="55" customFormat="1" x14ac:dyDescent="0.25">
      <c r="A76" s="30">
        <v>71</v>
      </c>
      <c r="B76" s="30">
        <v>28648.880000000001</v>
      </c>
      <c r="C76" s="30">
        <v>146.68</v>
      </c>
      <c r="D76" s="30">
        <v>0.1</v>
      </c>
      <c r="E76" s="30">
        <v>879.27</v>
      </c>
      <c r="F76" s="30">
        <v>2863</v>
      </c>
      <c r="G76" s="30">
        <v>5828</v>
      </c>
      <c r="H76" s="30">
        <v>144.99</v>
      </c>
      <c r="I76" s="30">
        <v>57.98</v>
      </c>
      <c r="J76" s="30">
        <v>23.48</v>
      </c>
      <c r="K76" s="30">
        <v>0.04</v>
      </c>
      <c r="L76" s="30">
        <v>0.62</v>
      </c>
      <c r="M76" s="30">
        <f t="shared" si="3"/>
        <v>937.25</v>
      </c>
      <c r="N76" s="58">
        <f t="shared" si="4"/>
        <v>212737.06987819067</v>
      </c>
      <c r="O76" s="70">
        <f t="shared" si="5"/>
        <v>0.29357715643190313</v>
      </c>
      <c r="P76" s="30"/>
      <c r="Q76" s="30"/>
      <c r="R76" s="30"/>
      <c r="S76" s="30"/>
    </row>
    <row r="77" spans="1:19" s="55" customFormat="1" x14ac:dyDescent="0.25">
      <c r="A77" s="30">
        <v>72</v>
      </c>
      <c r="B77" s="30">
        <v>5495.88</v>
      </c>
      <c r="C77" s="30">
        <v>81.17</v>
      </c>
      <c r="D77" s="30">
        <v>0.31</v>
      </c>
      <c r="E77" s="30">
        <v>199.95</v>
      </c>
      <c r="F77" s="30">
        <v>3703</v>
      </c>
      <c r="G77" s="30">
        <v>6178</v>
      </c>
      <c r="H77" s="30">
        <v>77.23</v>
      </c>
      <c r="I77" s="30">
        <v>44.01</v>
      </c>
      <c r="J77" s="30">
        <v>6.98</v>
      </c>
      <c r="K77" s="30">
        <v>0.14000000000000001</v>
      </c>
      <c r="L77" s="30">
        <v>0.71</v>
      </c>
      <c r="M77" s="30">
        <f t="shared" si="3"/>
        <v>243.95999999999998</v>
      </c>
      <c r="N77" s="58">
        <f t="shared" si="4"/>
        <v>55374.057687365581</v>
      </c>
      <c r="O77" s="70">
        <f t="shared" si="5"/>
        <v>7.6416199608564495E-2</v>
      </c>
      <c r="P77" s="30"/>
      <c r="Q77" s="30"/>
      <c r="R77" s="30"/>
      <c r="S77" s="30"/>
    </row>
    <row r="78" spans="1:19" s="55" customFormat="1" x14ac:dyDescent="0.25">
      <c r="A78" s="30">
        <v>73</v>
      </c>
      <c r="B78" s="30">
        <v>6665.36</v>
      </c>
      <c r="C78" s="30">
        <v>30.4</v>
      </c>
      <c r="D78" s="30">
        <v>0.42</v>
      </c>
      <c r="E78" s="30">
        <v>176.88</v>
      </c>
      <c r="F78" s="30">
        <v>2834</v>
      </c>
      <c r="G78" s="30">
        <v>6142</v>
      </c>
      <c r="H78" s="30">
        <v>24.3</v>
      </c>
      <c r="I78" s="30">
        <v>54.91</v>
      </c>
      <c r="J78" s="30">
        <v>4.4000000000000004</v>
      </c>
      <c r="K78" s="30">
        <v>0.23</v>
      </c>
      <c r="L78" s="30">
        <v>0.79</v>
      </c>
      <c r="M78" s="30">
        <f t="shared" si="3"/>
        <v>231.79</v>
      </c>
      <c r="N78" s="58">
        <f t="shared" si="4"/>
        <v>52611.710244935515</v>
      </c>
      <c r="O78" s="70">
        <f t="shared" si="5"/>
        <v>7.2604160138011006E-2</v>
      </c>
      <c r="P78" s="30"/>
      <c r="Q78" s="30"/>
      <c r="R78" s="30"/>
      <c r="S78" s="30"/>
    </row>
    <row r="79" spans="1:19" s="55" customFormat="1" x14ac:dyDescent="0.25">
      <c r="A79" s="30">
        <v>74</v>
      </c>
      <c r="B79" s="30">
        <v>4765.8</v>
      </c>
      <c r="C79" s="30">
        <v>158.29</v>
      </c>
      <c r="D79" s="30">
        <v>0.33</v>
      </c>
      <c r="E79" s="30">
        <v>179.08</v>
      </c>
      <c r="F79" s="30">
        <v>2461</v>
      </c>
      <c r="G79" s="30">
        <v>6117</v>
      </c>
      <c r="H79" s="30">
        <v>154.18</v>
      </c>
      <c r="I79" s="30">
        <v>41.32</v>
      </c>
      <c r="J79" s="30">
        <v>6.24</v>
      </c>
      <c r="K79" s="30">
        <v>0.16</v>
      </c>
      <c r="L79" s="30">
        <v>0.75</v>
      </c>
      <c r="M79" s="30">
        <f t="shared" si="3"/>
        <v>220.4</v>
      </c>
      <c r="N79" s="58">
        <f t="shared" si="4"/>
        <v>50026.407256498511</v>
      </c>
      <c r="O79" s="70">
        <f t="shared" si="5"/>
        <v>6.9036442013967941E-2</v>
      </c>
      <c r="P79" s="30"/>
      <c r="Q79" s="30"/>
      <c r="R79" s="30"/>
      <c r="S79" s="30"/>
    </row>
    <row r="80" spans="1:19" ht="14.4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17"/>
      <c r="O80" s="8"/>
      <c r="P80" s="7"/>
      <c r="Q80"/>
      <c r="R80"/>
      <c r="S80"/>
    </row>
    <row r="81" spans="1:19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7"/>
      <c r="O81" s="8"/>
      <c r="P81" s="7"/>
      <c r="Q81" s="7"/>
      <c r="R81" s="7"/>
      <c r="S81" s="7"/>
    </row>
    <row r="82" spans="1:19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17"/>
      <c r="O82" s="8"/>
      <c r="P82" s="7"/>
      <c r="Q82" s="7"/>
      <c r="R82" s="7"/>
      <c r="S82" s="7"/>
    </row>
    <row r="83" spans="1:19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7"/>
      <c r="O83" s="8"/>
      <c r="P83" s="7"/>
      <c r="Q83" s="7"/>
      <c r="R83" s="7"/>
      <c r="S83" s="7"/>
    </row>
    <row r="84" spans="1:19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7"/>
      <c r="O84" s="8"/>
      <c r="P84" s="7"/>
      <c r="Q84" s="7"/>
      <c r="R84" s="7"/>
      <c r="S84" s="7"/>
    </row>
    <row r="85" spans="1:19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7"/>
      <c r="O85" s="8"/>
      <c r="P85" s="7"/>
      <c r="Q85" s="7"/>
      <c r="R85" s="7"/>
      <c r="S85" s="7"/>
    </row>
    <row r="86" spans="1:19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17"/>
      <c r="O86" s="8"/>
      <c r="P86" s="7"/>
      <c r="Q86" s="7"/>
      <c r="R86" s="7"/>
      <c r="S86" s="7"/>
    </row>
    <row r="87" spans="1:19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17"/>
      <c r="O87" s="8"/>
      <c r="P87" s="7"/>
      <c r="Q87" s="7"/>
      <c r="R87" s="7"/>
      <c r="S87" s="7"/>
    </row>
    <row r="88" spans="1:19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17"/>
      <c r="O88" s="8"/>
      <c r="P88" s="7"/>
      <c r="Q88" s="7"/>
      <c r="R88" s="7"/>
      <c r="S88" s="7"/>
    </row>
    <row r="89" spans="1:19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17"/>
      <c r="O89" s="8"/>
      <c r="P89" s="7"/>
      <c r="Q89" s="7"/>
      <c r="R89" s="7"/>
      <c r="S89" s="7"/>
    </row>
    <row r="90" spans="1:19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7"/>
      <c r="O90" s="8"/>
      <c r="P90" s="7"/>
      <c r="Q90" s="7"/>
      <c r="R90" s="7"/>
      <c r="S90" s="7"/>
    </row>
    <row r="91" spans="1:19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17"/>
      <c r="O91" s="8"/>
      <c r="P91" s="7"/>
      <c r="Q91" s="7"/>
      <c r="R91" s="7"/>
      <c r="S91" s="7"/>
    </row>
    <row r="92" spans="1:19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7"/>
      <c r="O92" s="8"/>
      <c r="P92" s="7"/>
      <c r="Q92" s="7"/>
      <c r="R92" s="7"/>
      <c r="S92" s="7"/>
    </row>
    <row r="93" spans="1:19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7"/>
      <c r="O93" s="8"/>
      <c r="P93" s="7"/>
      <c r="Q93" s="7"/>
      <c r="R93" s="7"/>
      <c r="S93" s="7"/>
    </row>
    <row r="94" spans="1:19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7"/>
      <c r="O94" s="8"/>
      <c r="P94" s="7"/>
      <c r="Q94" s="7"/>
      <c r="R94" s="7"/>
      <c r="S94" s="7"/>
    </row>
    <row r="95" spans="1:19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7"/>
      <c r="O95" s="8"/>
      <c r="P95" s="7"/>
      <c r="Q95" s="7"/>
      <c r="R95" s="7"/>
      <c r="S95" s="7"/>
    </row>
    <row r="96" spans="1:19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7"/>
      <c r="O96" s="8"/>
      <c r="P96" s="7"/>
      <c r="Q96" s="7"/>
      <c r="R96" s="7"/>
      <c r="S96" s="7"/>
    </row>
    <row r="97" spans="1:2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7"/>
      <c r="O97" s="8"/>
      <c r="P97" s="7"/>
      <c r="Q97" s="7"/>
      <c r="R97" s="7"/>
      <c r="S97" s="7"/>
    </row>
    <row r="98" spans="1:2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7"/>
      <c r="O98" s="8"/>
      <c r="P98" s="7"/>
      <c r="Q98" s="7"/>
      <c r="R98" s="7"/>
      <c r="S98" s="7"/>
    </row>
    <row r="99" spans="1:2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7"/>
      <c r="O99" s="8"/>
      <c r="P99" s="7"/>
      <c r="Q99" s="7"/>
      <c r="R99" s="19"/>
      <c r="S99" s="9"/>
      <c r="T99" s="20"/>
    </row>
    <row r="100" spans="1:2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7"/>
      <c r="O100" s="8"/>
      <c r="P100" s="7"/>
      <c r="Q100" s="7"/>
      <c r="R100" s="19"/>
      <c r="S100" s="9"/>
      <c r="T100" s="20"/>
    </row>
    <row r="101" spans="1:2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7"/>
      <c r="O101" s="8"/>
      <c r="P101" s="7"/>
      <c r="Q101" s="7"/>
      <c r="R101" s="19"/>
      <c r="S101" s="9"/>
      <c r="T101" s="20"/>
    </row>
    <row r="102" spans="1:2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7"/>
      <c r="O102" s="8"/>
      <c r="P102" s="7"/>
      <c r="Q102" s="7"/>
      <c r="R102" s="60"/>
      <c r="S102" s="61"/>
      <c r="T102" s="20"/>
      <c r="U102" s="20"/>
    </row>
    <row r="103" spans="1:2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7"/>
      <c r="O103" s="8"/>
      <c r="P103" s="7"/>
      <c r="Q103" s="7"/>
      <c r="R103" s="60"/>
      <c r="S103" s="61"/>
      <c r="T103" s="20"/>
      <c r="U103" s="20"/>
    </row>
    <row r="104" spans="1:2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7"/>
      <c r="O104" s="8"/>
      <c r="P104" s="7"/>
      <c r="Q104" s="7"/>
      <c r="R104" s="60"/>
      <c r="S104" s="61"/>
      <c r="T104" s="20"/>
      <c r="U104" s="20"/>
    </row>
    <row r="105" spans="1:2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7"/>
      <c r="O105" s="8"/>
      <c r="P105" s="7"/>
      <c r="Q105" s="7"/>
      <c r="R105" s="60"/>
      <c r="S105" s="61"/>
      <c r="T105" s="20"/>
      <c r="U105" s="20"/>
    </row>
    <row r="106" spans="1:2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17"/>
      <c r="O106" s="8"/>
      <c r="P106" s="7"/>
      <c r="Q106" s="7"/>
      <c r="R106" s="60"/>
      <c r="S106" s="61"/>
      <c r="T106" s="20"/>
      <c r="U106" s="20"/>
    </row>
    <row r="107" spans="1:2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7"/>
      <c r="O107" s="8"/>
      <c r="P107" s="7"/>
      <c r="Q107" s="7"/>
      <c r="R107" s="60"/>
      <c r="S107" s="61"/>
      <c r="T107" s="20"/>
      <c r="U107" s="20"/>
    </row>
    <row r="108" spans="1:2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17"/>
      <c r="O108" s="8"/>
      <c r="P108" s="7"/>
      <c r="Q108" s="7"/>
      <c r="R108" s="60"/>
      <c r="S108" s="61"/>
      <c r="T108" s="20"/>
      <c r="U108" s="20"/>
    </row>
    <row r="109" spans="1:2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7"/>
      <c r="O109" s="8"/>
      <c r="P109" s="7"/>
      <c r="Q109" s="7"/>
      <c r="R109" s="60"/>
      <c r="S109" s="61"/>
      <c r="T109" s="20"/>
      <c r="U109" s="20"/>
    </row>
    <row r="110" spans="1:2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7"/>
      <c r="O110" s="8"/>
      <c r="P110" s="7"/>
      <c r="Q110" s="7"/>
      <c r="R110" s="60"/>
      <c r="S110" s="61"/>
      <c r="T110" s="20"/>
      <c r="U110" s="20"/>
    </row>
    <row r="111" spans="1:2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7"/>
      <c r="O111" s="8"/>
      <c r="P111" s="7"/>
      <c r="Q111" s="7"/>
      <c r="R111" s="60"/>
      <c r="S111" s="61"/>
      <c r="T111" s="20"/>
      <c r="U111" s="20"/>
    </row>
    <row r="112" spans="1:2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7"/>
      <c r="O112" s="8"/>
      <c r="P112" s="7"/>
      <c r="Q112" s="7"/>
      <c r="R112" s="60"/>
      <c r="S112" s="61"/>
      <c r="T112" s="20"/>
      <c r="U112" s="20"/>
    </row>
    <row r="113" spans="1:2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7"/>
      <c r="O113" s="8"/>
      <c r="P113" s="7"/>
      <c r="Q113" s="7"/>
      <c r="R113" s="60"/>
      <c r="S113" s="61"/>
      <c r="T113" s="20"/>
      <c r="U113" s="20"/>
    </row>
    <row r="114" spans="1:2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7"/>
      <c r="O114" s="8"/>
      <c r="P114" s="7"/>
      <c r="Q114" s="7"/>
      <c r="R114" s="60"/>
      <c r="S114" s="61"/>
      <c r="T114" s="20"/>
      <c r="U114" s="20"/>
    </row>
    <row r="115" spans="1:2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17"/>
      <c r="O115" s="8"/>
      <c r="P115" s="7"/>
      <c r="Q115" s="7"/>
      <c r="R115" s="60"/>
      <c r="S115" s="61"/>
      <c r="T115" s="20"/>
      <c r="U115" s="20"/>
    </row>
    <row r="116" spans="1:2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7"/>
      <c r="O116" s="8"/>
      <c r="P116" s="7"/>
      <c r="Q116" s="7"/>
      <c r="R116" s="60"/>
      <c r="S116" s="61"/>
      <c r="T116" s="20"/>
      <c r="U116" s="20"/>
    </row>
    <row r="117" spans="1:2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7"/>
      <c r="O117" s="8"/>
      <c r="P117" s="7"/>
      <c r="Q117" s="7"/>
      <c r="R117" s="60"/>
      <c r="S117" s="61"/>
      <c r="T117" s="20"/>
      <c r="U117" s="20"/>
    </row>
    <row r="118" spans="1:2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7"/>
      <c r="O118" s="8"/>
      <c r="P118" s="7"/>
      <c r="Q118" s="7"/>
      <c r="R118" s="60"/>
      <c r="S118" s="61"/>
      <c r="T118" s="20"/>
      <c r="U118" s="20"/>
    </row>
    <row r="119" spans="1:2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7"/>
      <c r="O119" s="8"/>
      <c r="P119" s="7"/>
      <c r="Q119" s="7"/>
      <c r="R119" s="60"/>
      <c r="S119" s="61"/>
      <c r="T119" s="20"/>
      <c r="U119" s="20"/>
    </row>
    <row r="120" spans="1:2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7"/>
      <c r="O120" s="8"/>
      <c r="P120" s="7"/>
      <c r="Q120" s="7"/>
    </row>
    <row r="121" spans="1:2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7"/>
      <c r="O121" s="8"/>
      <c r="P121" s="7"/>
      <c r="Q121" s="7"/>
      <c r="R121" s="60"/>
      <c r="S121" s="61"/>
      <c r="T121" s="20"/>
      <c r="U121" s="20"/>
    </row>
    <row r="122" spans="1:2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7"/>
      <c r="O122" s="8"/>
      <c r="P122" s="7"/>
      <c r="Q122" s="7"/>
      <c r="R122" s="7"/>
      <c r="S122" s="7"/>
    </row>
    <row r="123" spans="1:2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7"/>
      <c r="O123" s="8"/>
      <c r="P123" s="7"/>
      <c r="Q123" s="7"/>
      <c r="R123" s="7"/>
      <c r="S123" s="7"/>
    </row>
    <row r="124" spans="1:2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7"/>
      <c r="O124" s="8"/>
      <c r="P124" s="7"/>
      <c r="Q124" s="7"/>
      <c r="R124" s="7"/>
      <c r="S124" s="7"/>
    </row>
    <row r="125" spans="1:2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17"/>
      <c r="O125" s="8"/>
      <c r="P125" s="7"/>
      <c r="Q125" s="7"/>
      <c r="R125" s="7"/>
      <c r="S125" s="7"/>
    </row>
    <row r="126" spans="1:2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7"/>
      <c r="O126" s="8"/>
      <c r="P126" s="7"/>
      <c r="Q126" s="7"/>
      <c r="R126" s="7"/>
      <c r="S126" s="7"/>
    </row>
    <row r="127" spans="1:2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17"/>
      <c r="O127" s="8"/>
      <c r="P127" s="7"/>
      <c r="Q127" s="7"/>
      <c r="R127" s="7"/>
      <c r="S127" s="7"/>
    </row>
    <row r="128" spans="1:2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7"/>
      <c r="O128" s="8"/>
      <c r="P128" s="7"/>
      <c r="Q128" s="7"/>
      <c r="R128" s="7"/>
      <c r="S128" s="7"/>
    </row>
    <row r="129" spans="1:19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7"/>
      <c r="O129" s="8"/>
      <c r="P129" s="7"/>
      <c r="Q129" s="7"/>
      <c r="R129" s="7"/>
      <c r="S129" s="7"/>
    </row>
    <row r="130" spans="1:19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7"/>
      <c r="O130" s="8"/>
      <c r="P130" s="7"/>
      <c r="Q130" s="7"/>
      <c r="R130" s="7"/>
      <c r="S130" s="7"/>
    </row>
    <row r="131" spans="1:19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7"/>
      <c r="O131" s="8"/>
      <c r="P131" s="7"/>
      <c r="Q131" s="7"/>
      <c r="R131" s="7"/>
      <c r="S131" s="7"/>
    </row>
    <row r="132" spans="1:19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7"/>
      <c r="O132" s="8"/>
      <c r="P132" s="7"/>
      <c r="Q132" s="7"/>
      <c r="R132" s="7"/>
      <c r="S132" s="7"/>
    </row>
    <row r="133" spans="1:19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7"/>
      <c r="O133" s="8"/>
      <c r="P133" s="7"/>
      <c r="Q133" s="7"/>
      <c r="R133" s="7"/>
      <c r="S133" s="7"/>
    </row>
    <row r="134" spans="1:19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7"/>
      <c r="O134" s="8"/>
      <c r="P134" s="7"/>
      <c r="Q134" s="7"/>
      <c r="R134" s="7"/>
      <c r="S134" s="7"/>
    </row>
    <row r="135" spans="1:19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7"/>
      <c r="O135" s="8"/>
      <c r="P135" s="7"/>
      <c r="Q135" s="7"/>
      <c r="R135" s="7"/>
      <c r="S135" s="7"/>
    </row>
    <row r="136" spans="1:19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7"/>
      <c r="O136" s="8"/>
      <c r="P136" s="7"/>
      <c r="Q136" s="7"/>
      <c r="R136" s="7"/>
      <c r="S136" s="7"/>
    </row>
    <row r="137" spans="1:19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17"/>
      <c r="O137" s="8"/>
      <c r="P137" s="7"/>
      <c r="Q137" s="7"/>
      <c r="R137" s="7"/>
      <c r="S137" s="7"/>
    </row>
    <row r="138" spans="1:19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17"/>
      <c r="O138" s="8"/>
      <c r="P138" s="7"/>
      <c r="Q138" s="7"/>
      <c r="R138" s="7"/>
      <c r="S138" s="7"/>
    </row>
    <row r="139" spans="1:19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17"/>
      <c r="O139" s="8"/>
      <c r="P139" s="7"/>
      <c r="Q139" s="7"/>
      <c r="R139" s="7"/>
      <c r="S139" s="7"/>
    </row>
    <row r="140" spans="1:19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17"/>
      <c r="O140" s="8"/>
      <c r="P140" s="7"/>
      <c r="Q140" s="7"/>
      <c r="R140" s="7"/>
      <c r="S140" s="7"/>
    </row>
    <row r="141" spans="1:19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17"/>
      <c r="O141" s="8"/>
      <c r="P141" s="7"/>
      <c r="Q141" s="7"/>
      <c r="R141" s="7"/>
      <c r="S141" s="7"/>
    </row>
    <row r="142" spans="1:19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17"/>
      <c r="O142" s="8"/>
      <c r="P142" s="7"/>
      <c r="Q142" s="7"/>
      <c r="R142" s="7"/>
      <c r="S142" s="7"/>
    </row>
    <row r="143" spans="1:19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17"/>
      <c r="O143" s="8"/>
      <c r="P143" s="7"/>
      <c r="Q143" s="7"/>
      <c r="R143" s="7"/>
      <c r="S143" s="7"/>
    </row>
    <row r="144" spans="1:19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17"/>
      <c r="O144" s="8"/>
      <c r="P144" s="7"/>
      <c r="Q144" s="7"/>
      <c r="R144" s="7"/>
      <c r="S144" s="7"/>
    </row>
    <row r="145" spans="1:19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17"/>
      <c r="O145" s="8"/>
      <c r="P145" s="7"/>
      <c r="Q145" s="7"/>
      <c r="R145" s="7"/>
      <c r="S145" s="7"/>
    </row>
    <row r="146" spans="1:19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7"/>
      <c r="O146" s="8"/>
      <c r="P146" s="7"/>
      <c r="Q146" s="7"/>
      <c r="R146" s="7"/>
      <c r="S146" s="7"/>
    </row>
    <row r="147" spans="1:19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7"/>
      <c r="O147" s="8"/>
      <c r="P147" s="7"/>
      <c r="Q147" s="7"/>
      <c r="R147" s="7"/>
      <c r="S147" s="7"/>
    </row>
    <row r="148" spans="1:19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7"/>
      <c r="O148" s="8"/>
      <c r="P148" s="7"/>
      <c r="Q148" s="7"/>
      <c r="R148" s="7"/>
      <c r="S148" s="7"/>
    </row>
    <row r="149" spans="1:19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7"/>
      <c r="O149" s="8"/>
      <c r="P149" s="7"/>
      <c r="Q149" s="7"/>
      <c r="R149" s="7"/>
      <c r="S149" s="7"/>
    </row>
    <row r="150" spans="1:19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7"/>
      <c r="O150" s="8"/>
      <c r="P150" s="7"/>
      <c r="Q150" s="7"/>
      <c r="R150" s="7"/>
      <c r="S150" s="7"/>
    </row>
    <row r="151" spans="1:19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7"/>
      <c r="O151" s="8"/>
      <c r="P151" s="7"/>
      <c r="Q151" s="7"/>
      <c r="R151" s="7"/>
      <c r="S151" s="7"/>
    </row>
    <row r="152" spans="1:19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7"/>
      <c r="O152" s="8"/>
      <c r="P152" s="7"/>
      <c r="Q152" s="7"/>
      <c r="R152" s="7"/>
      <c r="S152" s="7"/>
    </row>
    <row r="153" spans="1:19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17"/>
      <c r="O153" s="8"/>
      <c r="P153" s="7"/>
      <c r="Q153" s="7"/>
      <c r="R153" s="7"/>
      <c r="S153" s="7"/>
    </row>
    <row r="154" spans="1:19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7"/>
      <c r="O154" s="8"/>
      <c r="P154" s="7"/>
      <c r="Q154" s="7"/>
      <c r="R154" s="7"/>
      <c r="S154" s="7"/>
    </row>
    <row r="155" spans="1:19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17"/>
      <c r="O155" s="8"/>
      <c r="P155" s="7"/>
      <c r="Q155" s="7"/>
      <c r="R155" s="7"/>
      <c r="S155" s="7"/>
    </row>
    <row r="156" spans="1:19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17"/>
      <c r="O156" s="8"/>
      <c r="P156" s="7"/>
      <c r="Q156" s="7"/>
      <c r="R156" s="7"/>
      <c r="S156" s="7"/>
    </row>
    <row r="157" spans="1:19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17"/>
      <c r="O157" s="8"/>
      <c r="P157" s="7"/>
      <c r="Q157" s="7"/>
      <c r="R157" s="7"/>
      <c r="S157" s="7"/>
    </row>
    <row r="158" spans="1:19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17"/>
      <c r="O158" s="8"/>
      <c r="P158" s="7"/>
      <c r="Q158" s="7"/>
      <c r="R158" s="7"/>
      <c r="S158" s="7"/>
    </row>
    <row r="159" spans="1:19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7"/>
      <c r="O159" s="8"/>
      <c r="P159" s="7"/>
      <c r="Q159" s="7"/>
      <c r="R159" s="7"/>
      <c r="S159" s="7"/>
    </row>
    <row r="160" spans="1:19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17"/>
      <c r="O160" s="8"/>
      <c r="P160" s="7"/>
      <c r="Q160" s="7"/>
      <c r="R160" s="7"/>
      <c r="S160" s="7"/>
    </row>
    <row r="161" spans="1:19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17"/>
      <c r="O161" s="8"/>
      <c r="P161" s="7"/>
      <c r="Q161" s="7"/>
      <c r="R161" s="7"/>
      <c r="S161" s="7"/>
    </row>
    <row r="162" spans="1:19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17"/>
      <c r="O162" s="8"/>
      <c r="P162" s="7"/>
      <c r="Q162" s="7"/>
      <c r="R162" s="7"/>
      <c r="S162" s="7"/>
    </row>
    <row r="163" spans="1:19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17"/>
      <c r="O163" s="8"/>
      <c r="P163" s="7"/>
      <c r="Q163" s="7"/>
      <c r="R163" s="7"/>
      <c r="S163" s="7"/>
    </row>
    <row r="164" spans="1:19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7"/>
      <c r="O164" s="8"/>
      <c r="P164" s="7"/>
      <c r="Q164" s="7"/>
      <c r="R164" s="7"/>
      <c r="S164" s="7"/>
    </row>
    <row r="165" spans="1:19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7"/>
      <c r="O165" s="8"/>
      <c r="P165" s="7"/>
      <c r="Q165" s="7"/>
      <c r="R165" s="7"/>
      <c r="S165" s="7"/>
    </row>
    <row r="166" spans="1:19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7"/>
      <c r="O166" s="8"/>
      <c r="P166" s="7"/>
      <c r="Q166" s="7"/>
      <c r="R166" s="7"/>
      <c r="S166" s="7"/>
    </row>
    <row r="167" spans="1:19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7"/>
      <c r="O167" s="8"/>
      <c r="P167" s="7"/>
      <c r="Q167" s="7"/>
      <c r="R167" s="7"/>
      <c r="S167" s="7"/>
    </row>
    <row r="168" spans="1:19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7"/>
      <c r="O168" s="8"/>
      <c r="P168" s="7"/>
      <c r="Q168" s="7"/>
      <c r="R168" s="7"/>
      <c r="S168" s="7"/>
    </row>
    <row r="169" spans="1:19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17"/>
      <c r="O169" s="8"/>
      <c r="P169" s="7"/>
      <c r="Q169" s="7"/>
      <c r="R169" s="7"/>
      <c r="S169" s="7"/>
    </row>
    <row r="170" spans="1:19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7"/>
      <c r="O170" s="8"/>
      <c r="P170" s="7"/>
      <c r="Q170" s="7"/>
      <c r="R170" s="7"/>
      <c r="S170" s="7"/>
    </row>
    <row r="171" spans="1:19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17"/>
      <c r="O171" s="8"/>
      <c r="P171" s="7"/>
      <c r="Q171" s="7"/>
      <c r="R171" s="7"/>
      <c r="S171" s="7"/>
    </row>
    <row r="172" spans="1:19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17"/>
      <c r="O172" s="8"/>
      <c r="P172" s="7"/>
      <c r="Q172" s="7"/>
      <c r="R172" s="7"/>
      <c r="S172" s="7"/>
    </row>
    <row r="173" spans="1:19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17"/>
      <c r="O173" s="8"/>
      <c r="P173" s="7"/>
      <c r="Q173" s="7"/>
      <c r="R173" s="7"/>
      <c r="S173" s="7"/>
    </row>
    <row r="174" spans="1:19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17"/>
      <c r="O174" s="8"/>
      <c r="P174" s="7"/>
      <c r="Q174" s="7"/>
      <c r="R174" s="7"/>
      <c r="S174" s="7"/>
    </row>
    <row r="175" spans="1:19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17"/>
      <c r="O175" s="8"/>
      <c r="P175" s="7"/>
      <c r="Q175" s="7"/>
      <c r="R175" s="7"/>
      <c r="S175" s="7"/>
    </row>
    <row r="176" spans="1:19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17"/>
      <c r="O176" s="8"/>
      <c r="P176" s="7"/>
      <c r="Q176" s="7"/>
      <c r="R176" s="7"/>
      <c r="S176" s="7"/>
    </row>
    <row r="177" spans="1:19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17"/>
      <c r="O177" s="8"/>
      <c r="P177" s="7"/>
      <c r="Q177" s="7"/>
      <c r="R177" s="7"/>
      <c r="S177" s="7"/>
    </row>
    <row r="178" spans="1:19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17"/>
      <c r="O178" s="8"/>
      <c r="P178" s="7"/>
      <c r="Q178" s="7"/>
      <c r="R178" s="7"/>
      <c r="S178" s="7"/>
    </row>
    <row r="179" spans="1:19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17"/>
      <c r="O179" s="8"/>
      <c r="P179" s="7"/>
      <c r="Q179" s="7"/>
      <c r="R179" s="7"/>
      <c r="S179" s="7"/>
    </row>
    <row r="180" spans="1:19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7"/>
      <c r="O180" s="8"/>
      <c r="P180" s="7"/>
      <c r="Q180" s="7"/>
      <c r="R180" s="7"/>
      <c r="S180" s="7"/>
    </row>
    <row r="181" spans="1:19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17"/>
      <c r="O181" s="8"/>
      <c r="P181" s="7"/>
      <c r="Q181" s="7"/>
      <c r="R181" s="7"/>
      <c r="S181" s="7"/>
    </row>
    <row r="182" spans="1:19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7"/>
      <c r="O182" s="8"/>
      <c r="P182" s="7"/>
      <c r="Q182" s="7"/>
      <c r="R182" s="7"/>
      <c r="S182" s="7"/>
    </row>
    <row r="183" spans="1:19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7"/>
      <c r="O183" s="8"/>
      <c r="P183" s="7"/>
      <c r="Q183" s="7"/>
      <c r="R183" s="7"/>
      <c r="S183" s="7"/>
    </row>
    <row r="184" spans="1:19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7"/>
      <c r="O184" s="8"/>
      <c r="P184" s="7"/>
      <c r="Q184" s="7"/>
      <c r="R184" s="7"/>
      <c r="S184" s="7"/>
    </row>
    <row r="185" spans="1:19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7"/>
      <c r="O185" s="8"/>
      <c r="P185" s="7"/>
      <c r="Q185" s="7"/>
      <c r="R185" s="7"/>
      <c r="S185" s="7"/>
    </row>
    <row r="186" spans="1:19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7"/>
      <c r="O186" s="8"/>
      <c r="P186" s="7"/>
      <c r="Q186" s="7"/>
      <c r="R186" s="7"/>
      <c r="S186" s="7"/>
    </row>
    <row r="187" spans="1:19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7"/>
      <c r="O187" s="8"/>
      <c r="P187" s="7"/>
      <c r="Q187" s="7"/>
      <c r="R187" s="7"/>
      <c r="S187" s="7"/>
    </row>
    <row r="188" spans="1:19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17"/>
      <c r="O188" s="8"/>
      <c r="P188" s="7"/>
      <c r="Q188" s="7"/>
      <c r="R188" s="7"/>
      <c r="S188" s="7"/>
    </row>
    <row r="189" spans="1:19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17"/>
      <c r="O189" s="8"/>
      <c r="P189" s="7"/>
      <c r="Q189" s="7"/>
      <c r="R189" s="7"/>
      <c r="S189" s="7"/>
    </row>
    <row r="190" spans="1:19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17"/>
      <c r="O190" s="8"/>
      <c r="P190" s="7"/>
      <c r="Q190" s="7"/>
      <c r="R190" s="7"/>
      <c r="S190" s="7"/>
    </row>
    <row r="191" spans="1:19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17"/>
      <c r="O191" s="8"/>
      <c r="P191" s="7"/>
      <c r="Q191" s="7"/>
      <c r="R191" s="7"/>
      <c r="S191" s="7"/>
    </row>
    <row r="192" spans="1:19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17"/>
      <c r="O192" s="8"/>
      <c r="P192" s="7"/>
      <c r="Q192" s="7"/>
      <c r="R192" s="7"/>
      <c r="S192" s="7"/>
    </row>
    <row r="193" spans="1:19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7"/>
      <c r="O193" s="8"/>
      <c r="P193" s="7"/>
      <c r="Q193" s="7"/>
      <c r="R193" s="7"/>
      <c r="S193" s="7"/>
    </row>
    <row r="194" spans="1:19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17"/>
      <c r="O194" s="8"/>
      <c r="P194" s="7"/>
      <c r="Q194" s="7"/>
      <c r="R194" s="7"/>
      <c r="S194" s="7"/>
    </row>
    <row r="195" spans="1:19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17"/>
      <c r="O195" s="8"/>
      <c r="P195" s="7"/>
      <c r="Q195" s="7"/>
      <c r="R195" s="7"/>
      <c r="S195" s="7"/>
    </row>
    <row r="196" spans="1:19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17"/>
      <c r="O196" s="8"/>
      <c r="P196" s="7"/>
      <c r="Q196" s="7"/>
      <c r="R196" s="7"/>
      <c r="S196" s="7"/>
    </row>
    <row r="197" spans="1:19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17"/>
      <c r="O197" s="8"/>
      <c r="P197" s="7"/>
      <c r="Q197" s="7"/>
      <c r="R197" s="7"/>
      <c r="S197" s="7"/>
    </row>
    <row r="198" spans="1:19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17"/>
      <c r="O198" s="8"/>
      <c r="P198" s="7"/>
      <c r="Q198" s="7"/>
      <c r="R198" s="7"/>
      <c r="S198" s="7"/>
    </row>
    <row r="199" spans="1:19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17"/>
      <c r="O199" s="8"/>
      <c r="P199" s="7"/>
      <c r="Q199" s="7"/>
      <c r="R199" s="7"/>
      <c r="S199" s="7"/>
    </row>
    <row r="200" spans="1:19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7"/>
      <c r="O200" s="8"/>
      <c r="P200" s="7"/>
      <c r="Q200" s="7"/>
      <c r="R200" s="7"/>
      <c r="S200" s="7"/>
    </row>
    <row r="201" spans="1:19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7"/>
      <c r="O201" s="8"/>
      <c r="P201" s="7"/>
      <c r="Q201" s="7"/>
      <c r="R201" s="7"/>
      <c r="S201" s="7"/>
    </row>
    <row r="202" spans="1:19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17"/>
      <c r="O202" s="8"/>
      <c r="P202" s="7"/>
      <c r="Q202" s="7"/>
      <c r="R202" s="7"/>
      <c r="S202" s="7"/>
    </row>
    <row r="203" spans="1:19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17"/>
      <c r="O203" s="8"/>
      <c r="P203" s="7"/>
      <c r="Q203" s="7"/>
      <c r="R203" s="7"/>
      <c r="S203" s="7"/>
    </row>
    <row r="204" spans="1:19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17"/>
      <c r="O204" s="8"/>
      <c r="P204" s="7"/>
      <c r="Q204" s="7"/>
      <c r="R204" s="7"/>
      <c r="S204" s="7"/>
    </row>
    <row r="205" spans="1:19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17"/>
      <c r="O205" s="8"/>
      <c r="P205" s="7"/>
      <c r="Q205" s="7"/>
      <c r="R205" s="7"/>
      <c r="S205" s="7"/>
    </row>
    <row r="206" spans="1:19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17"/>
      <c r="O206" s="8"/>
      <c r="P206" s="7"/>
      <c r="Q206" s="7"/>
      <c r="R206" s="7"/>
      <c r="S206" s="7"/>
    </row>
    <row r="207" spans="1:19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17"/>
      <c r="O207" s="8"/>
      <c r="P207" s="7"/>
      <c r="Q207" s="7"/>
      <c r="R207" s="7"/>
      <c r="S207" s="7"/>
    </row>
    <row r="208" spans="1:19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17"/>
      <c r="O208" s="8"/>
      <c r="P208" s="7"/>
      <c r="Q208" s="7"/>
      <c r="R208" s="7"/>
      <c r="S208" s="7"/>
    </row>
    <row r="209" spans="1:19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17"/>
      <c r="O209" s="8"/>
      <c r="P209" s="7"/>
      <c r="Q209" s="7"/>
      <c r="R209" s="7"/>
      <c r="S209" s="7"/>
    </row>
    <row r="210" spans="1:19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17"/>
      <c r="O210" s="8"/>
      <c r="P210" s="7"/>
      <c r="Q210" s="7"/>
      <c r="R210" s="7"/>
      <c r="S210" s="7"/>
    </row>
    <row r="211" spans="1:19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17"/>
      <c r="O211" s="8"/>
      <c r="P211" s="7"/>
      <c r="Q211" s="7"/>
      <c r="R211" s="7"/>
      <c r="S211" s="7"/>
    </row>
    <row r="212" spans="1:19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17"/>
      <c r="O212" s="8"/>
      <c r="P212" s="7"/>
      <c r="Q212" s="7"/>
      <c r="R212" s="7"/>
      <c r="S212" s="7"/>
    </row>
    <row r="213" spans="1:19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17"/>
      <c r="O213" s="8"/>
      <c r="P213" s="7"/>
      <c r="Q213" s="7"/>
      <c r="R213" s="7"/>
      <c r="S213" s="7"/>
    </row>
    <row r="214" spans="1:19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17"/>
      <c r="O214" s="8"/>
      <c r="P214" s="7"/>
      <c r="Q214" s="7"/>
      <c r="R214" s="7"/>
      <c r="S214" s="7"/>
    </row>
    <row r="215" spans="1:19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17"/>
      <c r="O215" s="8"/>
      <c r="P215" s="7"/>
      <c r="Q215" s="7"/>
      <c r="R215" s="7"/>
      <c r="S215" s="7"/>
    </row>
    <row r="216" spans="1:19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17"/>
      <c r="O216" s="8"/>
      <c r="P216" s="7"/>
      <c r="Q216" s="7"/>
      <c r="R216" s="7"/>
      <c r="S216" s="7"/>
    </row>
    <row r="217" spans="1:19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17"/>
      <c r="O217" s="8"/>
      <c r="P217" s="7"/>
      <c r="Q217" s="7"/>
      <c r="R217" s="7"/>
      <c r="S217" s="7"/>
    </row>
    <row r="218" spans="1:19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17"/>
      <c r="O218" s="8"/>
      <c r="P218" s="7"/>
      <c r="Q218" s="7"/>
      <c r="R218" s="7"/>
      <c r="S218" s="7"/>
    </row>
    <row r="219" spans="1:19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17"/>
      <c r="O219" s="8"/>
      <c r="P219" s="7"/>
      <c r="Q219" s="7"/>
      <c r="R219" s="7"/>
      <c r="S219" s="7"/>
    </row>
    <row r="220" spans="1:19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17"/>
      <c r="O220" s="8"/>
      <c r="P220" s="7"/>
      <c r="Q220" s="7"/>
      <c r="R220" s="7"/>
      <c r="S220" s="7"/>
    </row>
    <row r="221" spans="1:19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17"/>
      <c r="O221" s="8"/>
      <c r="P221" s="7"/>
      <c r="Q221" s="7"/>
      <c r="R221" s="7"/>
      <c r="S221" s="7"/>
    </row>
    <row r="222" spans="1:19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17"/>
      <c r="O222" s="8"/>
      <c r="P222" s="7"/>
      <c r="Q222" s="7"/>
      <c r="R222" s="7"/>
      <c r="S222" s="7"/>
    </row>
    <row r="223" spans="1:19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17"/>
      <c r="O223" s="8"/>
      <c r="P223" s="7"/>
      <c r="Q223" s="7"/>
      <c r="R223" s="7"/>
      <c r="S223" s="7"/>
    </row>
    <row r="224" spans="1:19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17"/>
      <c r="O224" s="8"/>
      <c r="P224" s="7"/>
      <c r="Q224" s="7"/>
      <c r="R224" s="7"/>
      <c r="S224" s="7"/>
    </row>
    <row r="225" spans="1:19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17"/>
      <c r="O225" s="8"/>
      <c r="P225" s="7"/>
      <c r="Q225" s="7"/>
      <c r="R225" s="7"/>
      <c r="S225" s="7"/>
    </row>
    <row r="226" spans="1:19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17"/>
      <c r="O226" s="8"/>
      <c r="P226" s="7"/>
      <c r="Q226" s="7"/>
      <c r="R226" s="7"/>
      <c r="S226" s="7"/>
    </row>
    <row r="227" spans="1:19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17"/>
      <c r="O227" s="8"/>
      <c r="P227" s="7"/>
      <c r="Q227" s="7"/>
      <c r="R227" s="7"/>
      <c r="S227" s="7"/>
    </row>
    <row r="228" spans="1:19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17"/>
      <c r="O228" s="8"/>
      <c r="P228" s="7"/>
      <c r="Q228" s="7"/>
      <c r="R228" s="7"/>
      <c r="S228" s="7"/>
    </row>
    <row r="229" spans="1:19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17"/>
      <c r="O229" s="8"/>
      <c r="P229" s="7"/>
      <c r="Q229" s="7"/>
      <c r="R229" s="7"/>
      <c r="S229" s="7"/>
    </row>
    <row r="230" spans="1:19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17"/>
      <c r="O230" s="8"/>
      <c r="P230" s="7"/>
      <c r="Q230" s="7"/>
      <c r="R230" s="7"/>
      <c r="S230" s="7"/>
    </row>
    <row r="231" spans="1:19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17"/>
      <c r="O231" s="8"/>
      <c r="P231" s="7"/>
      <c r="Q231" s="7"/>
      <c r="R231" s="7"/>
      <c r="S231" s="7"/>
    </row>
    <row r="232" spans="1:19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17"/>
      <c r="O232" s="8"/>
      <c r="P232" s="7"/>
      <c r="Q232" s="7"/>
      <c r="R232" s="7"/>
      <c r="S232" s="7"/>
    </row>
    <row r="233" spans="1:19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17"/>
      <c r="O233" s="8"/>
      <c r="P233" s="7"/>
      <c r="Q233" s="7"/>
      <c r="R233" s="7"/>
      <c r="S233" s="7"/>
    </row>
    <row r="234" spans="1:19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17"/>
      <c r="O234" s="8"/>
      <c r="P234" s="7"/>
      <c r="Q234" s="7"/>
      <c r="R234" s="7"/>
      <c r="S234" s="7"/>
    </row>
    <row r="235" spans="1:19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17"/>
      <c r="O235" s="8"/>
      <c r="P235" s="7"/>
      <c r="Q235" s="7"/>
      <c r="R235" s="7"/>
      <c r="S235" s="7"/>
    </row>
    <row r="236" spans="1:19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7"/>
      <c r="O236" s="8"/>
      <c r="P236" s="7"/>
      <c r="Q236" s="7"/>
      <c r="R236" s="7"/>
      <c r="S236" s="7"/>
    </row>
    <row r="237" spans="1:19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7"/>
      <c r="O237" s="8"/>
      <c r="P237" s="7"/>
      <c r="Q237" s="7"/>
      <c r="R237" s="7"/>
      <c r="S237" s="7"/>
    </row>
    <row r="238" spans="1:19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7"/>
      <c r="O238" s="8"/>
      <c r="P238" s="7"/>
      <c r="Q238" s="7"/>
      <c r="R238" s="7"/>
      <c r="S238" s="7"/>
    </row>
    <row r="239" spans="1:19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7"/>
      <c r="O239" s="8"/>
      <c r="P239" s="7"/>
      <c r="Q239" s="7"/>
      <c r="R239" s="7"/>
      <c r="S239" s="7"/>
    </row>
    <row r="240" spans="1:19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7"/>
      <c r="O240" s="8"/>
      <c r="P240" s="7"/>
      <c r="Q240" s="7"/>
      <c r="R240" s="7"/>
      <c r="S240" s="7"/>
    </row>
    <row r="241" spans="1:19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17"/>
      <c r="O241" s="8"/>
      <c r="P241" s="7"/>
      <c r="Q241" s="7"/>
      <c r="R241" s="7"/>
      <c r="S241" s="7"/>
    </row>
    <row r="242" spans="1:19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17"/>
      <c r="O242" s="8"/>
      <c r="P242" s="7"/>
      <c r="Q242" s="7"/>
      <c r="R242" s="7"/>
      <c r="S242" s="7"/>
    </row>
    <row r="243" spans="1:19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17"/>
      <c r="O243" s="8"/>
      <c r="P243" s="7"/>
      <c r="Q243" s="7"/>
      <c r="R243" s="7"/>
      <c r="S243" s="7"/>
    </row>
    <row r="244" spans="1:19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17"/>
      <c r="O244" s="8"/>
      <c r="P244" s="7"/>
      <c r="Q244" s="7"/>
      <c r="R244" s="7"/>
      <c r="S244" s="7"/>
    </row>
    <row r="245" spans="1:19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17"/>
      <c r="O245" s="8"/>
      <c r="P245" s="7"/>
      <c r="Q245" s="7"/>
      <c r="R245" s="7"/>
      <c r="S245" s="7"/>
    </row>
    <row r="246" spans="1:19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17"/>
      <c r="O246" s="8"/>
      <c r="P246" s="7"/>
      <c r="Q246" s="7"/>
      <c r="R246" s="7"/>
      <c r="S246" s="7"/>
    </row>
    <row r="247" spans="1:19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17"/>
      <c r="O247" s="8"/>
      <c r="P247" s="7"/>
      <c r="Q247" s="7"/>
      <c r="R247" s="7"/>
      <c r="S247" s="7"/>
    </row>
    <row r="248" spans="1:19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17"/>
      <c r="O248" s="8"/>
      <c r="P248" s="7"/>
      <c r="Q248" s="7"/>
      <c r="R248" s="7"/>
      <c r="S248" s="7"/>
    </row>
    <row r="249" spans="1:19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17"/>
      <c r="O249" s="8"/>
      <c r="P249" s="7"/>
      <c r="Q249" s="7"/>
      <c r="R249" s="7"/>
      <c r="S249" s="7"/>
    </row>
    <row r="250" spans="1:19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7"/>
      <c r="O250" s="8"/>
      <c r="P250" s="7"/>
      <c r="Q250" s="7"/>
      <c r="R250" s="7"/>
      <c r="S250" s="7"/>
    </row>
    <row r="251" spans="1:19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17"/>
      <c r="O251" s="8"/>
      <c r="P251" s="7"/>
      <c r="Q251" s="7"/>
      <c r="R251" s="7"/>
      <c r="S251" s="7"/>
    </row>
    <row r="252" spans="1:19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17"/>
      <c r="O252" s="8"/>
      <c r="P252" s="7"/>
      <c r="Q252" s="7"/>
      <c r="R252" s="7"/>
      <c r="S252" s="7"/>
    </row>
    <row r="253" spans="1:19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17"/>
      <c r="O253" s="8"/>
      <c r="P253" s="7"/>
      <c r="Q253" s="7"/>
      <c r="R253" s="7"/>
      <c r="S253" s="7"/>
    </row>
    <row r="254" spans="1:19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17"/>
      <c r="O254" s="8"/>
      <c r="P254" s="7"/>
      <c r="Q254" s="7"/>
      <c r="R254" s="7"/>
      <c r="S254" s="7"/>
    </row>
    <row r="255" spans="1:19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17"/>
      <c r="O255" s="8"/>
      <c r="P255" s="7"/>
      <c r="Q255" s="7"/>
      <c r="R255" s="7"/>
      <c r="S255" s="7"/>
    </row>
    <row r="256" spans="1:19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17"/>
      <c r="O256" s="8"/>
      <c r="P256" s="7"/>
      <c r="Q256" s="7"/>
      <c r="R256" s="7"/>
      <c r="S256" s="7"/>
    </row>
    <row r="257" spans="1:19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17"/>
      <c r="O257" s="8"/>
      <c r="P257" s="7"/>
      <c r="Q257" s="7"/>
      <c r="R257" s="7"/>
      <c r="S257" s="7"/>
    </row>
    <row r="258" spans="1:19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17"/>
      <c r="O258" s="8"/>
      <c r="P258" s="7"/>
      <c r="Q258" s="7"/>
      <c r="R258" s="7"/>
      <c r="S258" s="7"/>
    </row>
    <row r="259" spans="1:19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17"/>
      <c r="O259" s="8"/>
      <c r="P259" s="7"/>
      <c r="Q259" s="7"/>
      <c r="R259" s="7"/>
      <c r="S259" s="7"/>
    </row>
    <row r="260" spans="1:19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17"/>
      <c r="O260" s="8"/>
      <c r="P260" s="7"/>
      <c r="Q260" s="7"/>
      <c r="R260" s="7"/>
      <c r="S260" s="7"/>
    </row>
    <row r="261" spans="1:19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17"/>
      <c r="O261" s="8"/>
      <c r="P261" s="7"/>
      <c r="Q261" s="7"/>
      <c r="R261" s="7"/>
      <c r="S261" s="7"/>
    </row>
    <row r="262" spans="1:19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17"/>
      <c r="O262" s="8"/>
      <c r="P262" s="7"/>
      <c r="Q262" s="7"/>
      <c r="R262" s="7"/>
      <c r="S262" s="7"/>
    </row>
    <row r="263" spans="1:19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17"/>
      <c r="O263" s="8"/>
      <c r="P263" s="7"/>
      <c r="Q263" s="7"/>
      <c r="R263" s="7"/>
      <c r="S263" s="7"/>
    </row>
    <row r="264" spans="1:19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17"/>
      <c r="O264" s="8"/>
      <c r="P264" s="7"/>
      <c r="Q264" s="7"/>
      <c r="R264" s="7"/>
      <c r="S264" s="7"/>
    </row>
    <row r="265" spans="1:19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17"/>
      <c r="O265" s="8"/>
      <c r="P265" s="7"/>
      <c r="Q265" s="7"/>
      <c r="R265" s="7"/>
      <c r="S265" s="7"/>
    </row>
    <row r="266" spans="1:19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17"/>
      <c r="O266" s="8"/>
      <c r="P266" s="7"/>
      <c r="Q266" s="7"/>
      <c r="R266" s="7"/>
      <c r="S266" s="7"/>
    </row>
    <row r="267" spans="1:19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17"/>
      <c r="O267" s="8"/>
      <c r="P267" s="7"/>
      <c r="Q267" s="7"/>
      <c r="R267" s="7"/>
      <c r="S267" s="7"/>
    </row>
    <row r="268" spans="1:19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17"/>
      <c r="O268" s="8"/>
      <c r="P268" s="7"/>
      <c r="Q268" s="7"/>
      <c r="R268" s="7"/>
      <c r="S268" s="7"/>
    </row>
    <row r="269" spans="1:19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17"/>
      <c r="O269" s="8"/>
      <c r="P269" s="7"/>
      <c r="Q269" s="7"/>
      <c r="R269" s="7"/>
      <c r="S269" s="7"/>
    </row>
    <row r="270" spans="1:19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17"/>
      <c r="O270" s="8"/>
      <c r="P270" s="7"/>
      <c r="Q270" s="7"/>
      <c r="R270" s="7"/>
      <c r="S270" s="7"/>
    </row>
    <row r="271" spans="1:19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17"/>
      <c r="O271" s="8"/>
      <c r="P271" s="7"/>
      <c r="Q271" s="7"/>
      <c r="R271" s="7"/>
      <c r="S271" s="7"/>
    </row>
    <row r="272" spans="1:19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17"/>
      <c r="O272" s="8"/>
      <c r="P272" s="7"/>
      <c r="Q272" s="7"/>
      <c r="R272" s="7"/>
      <c r="S272" s="7"/>
    </row>
    <row r="273" spans="1:19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17"/>
      <c r="O273" s="8"/>
      <c r="P273" s="7"/>
      <c r="Q273" s="7"/>
      <c r="R273" s="7"/>
      <c r="S273" s="7"/>
    </row>
    <row r="274" spans="1:19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17"/>
      <c r="O274" s="8"/>
      <c r="P274" s="7"/>
      <c r="Q274" s="7"/>
      <c r="R274" s="7"/>
      <c r="S274" s="7"/>
    </row>
    <row r="275" spans="1:19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17"/>
      <c r="O275" s="8"/>
      <c r="P275" s="7"/>
      <c r="Q275" s="7"/>
      <c r="R275" s="7"/>
      <c r="S275" s="7"/>
    </row>
    <row r="276" spans="1:19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17"/>
      <c r="O276" s="8"/>
      <c r="P276" s="7"/>
      <c r="Q276" s="7"/>
      <c r="R276" s="7"/>
      <c r="S276" s="7"/>
    </row>
    <row r="277" spans="1:19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17"/>
      <c r="O277" s="8"/>
      <c r="P277" s="7"/>
      <c r="Q277" s="7"/>
      <c r="R277" s="7"/>
      <c r="S277" s="7"/>
    </row>
    <row r="278" spans="1:19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17"/>
      <c r="O278" s="8"/>
      <c r="P278" s="7"/>
      <c r="Q278" s="7"/>
      <c r="R278" s="7"/>
      <c r="S278" s="7"/>
    </row>
    <row r="279" spans="1:19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17"/>
      <c r="O279" s="8"/>
      <c r="P279" s="7"/>
      <c r="Q279" s="7"/>
      <c r="R279" s="7"/>
      <c r="S279" s="7"/>
    </row>
    <row r="280" spans="1:19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17"/>
      <c r="O280" s="8"/>
      <c r="P280" s="7"/>
      <c r="Q280" s="7"/>
      <c r="R280" s="7"/>
      <c r="S280" s="7"/>
    </row>
    <row r="281" spans="1:19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17"/>
      <c r="O281" s="8"/>
      <c r="P281" s="7"/>
      <c r="Q281" s="7"/>
      <c r="R281" s="7"/>
      <c r="S281" s="7"/>
    </row>
    <row r="282" spans="1:19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17"/>
      <c r="O282" s="8"/>
      <c r="P282" s="7"/>
      <c r="Q282" s="7"/>
      <c r="R282" s="7"/>
      <c r="S282" s="7"/>
    </row>
    <row r="283" spans="1:19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17"/>
      <c r="O283" s="8"/>
      <c r="P283" s="7"/>
      <c r="Q283" s="7"/>
      <c r="R283" s="7"/>
      <c r="S283" s="7"/>
    </row>
    <row r="284" spans="1:19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17"/>
      <c r="O284" s="8"/>
      <c r="P284" s="7"/>
      <c r="Q284" s="7"/>
      <c r="R284" s="7"/>
      <c r="S284" s="7"/>
    </row>
    <row r="285" spans="1:19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17"/>
      <c r="O285" s="8"/>
      <c r="P285" s="7"/>
      <c r="Q285" s="7"/>
      <c r="R285" s="7"/>
      <c r="S285" s="7"/>
    </row>
    <row r="286" spans="1:19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17"/>
      <c r="O286" s="8"/>
      <c r="P286" s="7"/>
      <c r="Q286" s="7"/>
      <c r="R286" s="7"/>
      <c r="S286" s="7"/>
    </row>
    <row r="287" spans="1:19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17"/>
      <c r="O287" s="8"/>
      <c r="P287" s="7"/>
      <c r="Q287" s="7"/>
      <c r="R287" s="7"/>
      <c r="S287" s="7"/>
    </row>
    <row r="288" spans="1:19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17"/>
      <c r="O288" s="8"/>
      <c r="P288" s="7"/>
      <c r="Q288" s="7"/>
      <c r="R288" s="7"/>
      <c r="S288" s="7"/>
    </row>
    <row r="289" spans="1:19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17"/>
      <c r="O289" s="8"/>
      <c r="P289" s="7"/>
      <c r="Q289" s="7"/>
      <c r="R289" s="7"/>
      <c r="S289" s="7"/>
    </row>
    <row r="290" spans="1:19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17"/>
      <c r="O290" s="8"/>
      <c r="P290" s="7"/>
      <c r="Q290" s="7"/>
      <c r="R290" s="7"/>
      <c r="S290" s="7"/>
    </row>
    <row r="291" spans="1:19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17"/>
      <c r="O291" s="8"/>
      <c r="P291" s="7"/>
      <c r="Q291" s="7"/>
      <c r="R291" s="7"/>
      <c r="S291" s="7"/>
    </row>
    <row r="292" spans="1:19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17"/>
      <c r="O292" s="8"/>
      <c r="P292" s="7"/>
      <c r="Q292" s="7"/>
      <c r="R292" s="7"/>
      <c r="S292" s="7"/>
    </row>
    <row r="293" spans="1:19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17"/>
      <c r="O293" s="8"/>
      <c r="P293" s="7"/>
      <c r="Q293" s="7"/>
      <c r="R293" s="7"/>
      <c r="S293" s="7"/>
    </row>
    <row r="294" spans="1:19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7"/>
      <c r="O294" s="8"/>
      <c r="P294" s="7"/>
      <c r="Q294" s="7"/>
      <c r="R294" s="7"/>
      <c r="S294" s="7"/>
    </row>
    <row r="295" spans="1:19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17"/>
      <c r="O295" s="8"/>
      <c r="P295" s="7"/>
      <c r="Q295" s="7"/>
      <c r="R295" s="7"/>
      <c r="S295" s="7"/>
    </row>
    <row r="296" spans="1:19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17"/>
      <c r="O296" s="8"/>
      <c r="P296" s="7"/>
      <c r="Q296" s="7"/>
      <c r="R296" s="7"/>
      <c r="S296" s="7"/>
    </row>
    <row r="297" spans="1:19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17"/>
      <c r="O297" s="8"/>
      <c r="P297" s="7"/>
      <c r="Q297" s="7"/>
      <c r="R297" s="7"/>
      <c r="S297" s="7"/>
    </row>
    <row r="298" spans="1:19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17"/>
      <c r="O298" s="8"/>
      <c r="P298" s="7"/>
      <c r="Q298" s="7"/>
      <c r="R298" s="7"/>
      <c r="S298" s="7"/>
    </row>
    <row r="299" spans="1:19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17"/>
      <c r="O299" s="8"/>
      <c r="P299" s="7"/>
      <c r="Q299" s="7"/>
      <c r="R299" s="7"/>
      <c r="S299" s="7"/>
    </row>
    <row r="300" spans="1:19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17"/>
      <c r="O300" s="8"/>
      <c r="P300" s="7"/>
      <c r="Q300" s="7"/>
      <c r="R300" s="7"/>
      <c r="S300" s="7"/>
    </row>
    <row r="301" spans="1:19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17"/>
      <c r="O301" s="8"/>
      <c r="P301" s="7"/>
      <c r="Q301" s="7"/>
      <c r="R301" s="7"/>
      <c r="S301" s="7"/>
    </row>
    <row r="302" spans="1:19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17"/>
      <c r="O302" s="8"/>
      <c r="P302" s="7"/>
      <c r="Q302" s="7"/>
      <c r="R302" s="7"/>
      <c r="S302" s="7"/>
    </row>
    <row r="303" spans="1:19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17"/>
      <c r="O303" s="8"/>
      <c r="P303" s="7"/>
      <c r="Q303" s="7"/>
      <c r="R303" s="7"/>
      <c r="S303" s="7"/>
    </row>
    <row r="304" spans="1:19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17"/>
      <c r="O304" s="8"/>
      <c r="P304" s="7"/>
      <c r="Q304" s="7"/>
      <c r="R304" s="7"/>
      <c r="S304" s="7"/>
    </row>
    <row r="305" spans="1:19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17"/>
      <c r="O305" s="8"/>
      <c r="P305" s="7"/>
      <c r="Q305" s="7"/>
      <c r="R305" s="7"/>
      <c r="S305" s="7"/>
    </row>
    <row r="306" spans="1:19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17"/>
      <c r="O306" s="8"/>
      <c r="P306" s="7"/>
      <c r="Q306" s="7"/>
      <c r="R306" s="7"/>
      <c r="S306" s="7"/>
    </row>
    <row r="307" spans="1:19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17"/>
      <c r="O307" s="8"/>
      <c r="P307" s="7"/>
      <c r="Q307" s="7"/>
      <c r="R307" s="7"/>
      <c r="S307" s="7"/>
    </row>
    <row r="308" spans="1:19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17"/>
      <c r="O308" s="8"/>
      <c r="P308" s="7"/>
      <c r="Q308" s="7"/>
      <c r="R308" s="7"/>
      <c r="S308" s="7"/>
    </row>
    <row r="309" spans="1:19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17"/>
      <c r="O309" s="8"/>
      <c r="P309" s="7"/>
      <c r="Q309" s="7"/>
      <c r="R309" s="7"/>
      <c r="S309" s="7"/>
    </row>
    <row r="310" spans="1:19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17"/>
      <c r="O310" s="8"/>
      <c r="P310" s="7"/>
      <c r="Q310" s="7"/>
      <c r="R310" s="7"/>
      <c r="S310" s="7"/>
    </row>
    <row r="311" spans="1:19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17"/>
      <c r="O311" s="8"/>
      <c r="P311" s="7"/>
      <c r="Q311" s="7"/>
      <c r="R311" s="7"/>
      <c r="S311" s="7"/>
    </row>
    <row r="312" spans="1:19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17"/>
      <c r="O312" s="8"/>
      <c r="P312" s="7"/>
      <c r="Q312" s="7"/>
      <c r="R312" s="7"/>
      <c r="S312" s="7"/>
    </row>
    <row r="313" spans="1:19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17"/>
      <c r="O313" s="8"/>
      <c r="P313" s="7"/>
      <c r="Q313" s="7"/>
      <c r="R313" s="7"/>
      <c r="S313" s="7"/>
    </row>
    <row r="314" spans="1:19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17"/>
      <c r="O314" s="8"/>
      <c r="P314" s="7"/>
      <c r="Q314" s="7"/>
      <c r="R314" s="7"/>
      <c r="S314" s="7"/>
    </row>
    <row r="315" spans="1:19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17"/>
      <c r="O315" s="8"/>
      <c r="P315" s="7"/>
      <c r="Q315" s="7"/>
      <c r="R315" s="7"/>
      <c r="S315" s="7"/>
    </row>
    <row r="316" spans="1:19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17"/>
      <c r="O316" s="8"/>
      <c r="P316" s="7"/>
      <c r="Q316" s="7"/>
      <c r="R316" s="7"/>
      <c r="S316" s="7"/>
    </row>
    <row r="317" spans="1:19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17"/>
      <c r="O317" s="8"/>
      <c r="P317" s="7"/>
      <c r="Q317" s="7"/>
      <c r="R317" s="7"/>
      <c r="S317" s="7"/>
    </row>
    <row r="318" spans="1:19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17"/>
      <c r="O318" s="8"/>
      <c r="P318" s="7"/>
      <c r="Q318" s="7"/>
      <c r="R318" s="7"/>
      <c r="S318" s="7"/>
    </row>
    <row r="319" spans="1:19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17"/>
      <c r="O319" s="8"/>
      <c r="P319" s="7"/>
      <c r="Q319" s="7"/>
      <c r="R319" s="7"/>
      <c r="S319" s="7"/>
    </row>
    <row r="320" spans="1:19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17"/>
      <c r="O320" s="8"/>
      <c r="P320" s="7"/>
      <c r="Q320" s="7"/>
      <c r="R320" s="7"/>
      <c r="S320" s="7"/>
    </row>
    <row r="321" spans="1:19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17"/>
      <c r="O321" s="8"/>
      <c r="P321" s="7"/>
      <c r="Q321" s="7"/>
      <c r="R321" s="7"/>
      <c r="S321" s="7"/>
    </row>
    <row r="322" spans="1:19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17"/>
      <c r="O322" s="8"/>
      <c r="P322" s="7"/>
      <c r="Q322" s="7"/>
      <c r="R322" s="7"/>
      <c r="S322" s="7"/>
    </row>
    <row r="323" spans="1:19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17"/>
      <c r="O323" s="8"/>
      <c r="P323" s="7"/>
      <c r="Q323" s="7"/>
      <c r="R323" s="7"/>
      <c r="S323" s="7"/>
    </row>
    <row r="324" spans="1:19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17"/>
      <c r="O324" s="8"/>
      <c r="P324" s="7"/>
      <c r="Q324" s="7"/>
      <c r="R324" s="7"/>
      <c r="S324" s="7"/>
    </row>
    <row r="325" spans="1:19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17"/>
      <c r="O325" s="8"/>
      <c r="P325" s="7"/>
      <c r="Q325" s="7"/>
      <c r="R325" s="7"/>
      <c r="S325" s="7"/>
    </row>
    <row r="326" spans="1:19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17"/>
      <c r="O326" s="8"/>
      <c r="P326" s="7"/>
      <c r="Q326" s="7"/>
      <c r="R326" s="7"/>
      <c r="S326" s="7"/>
    </row>
    <row r="327" spans="1:19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17"/>
      <c r="O327" s="8"/>
      <c r="P327" s="7"/>
      <c r="Q327" s="7"/>
      <c r="R327" s="7"/>
      <c r="S327" s="7"/>
    </row>
    <row r="328" spans="1:19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17"/>
      <c r="O328" s="8"/>
      <c r="P328" s="7"/>
      <c r="Q328" s="7"/>
      <c r="R328" s="7"/>
      <c r="S328" s="7"/>
    </row>
    <row r="329" spans="1:19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17"/>
      <c r="O329" s="8"/>
      <c r="P329" s="7"/>
      <c r="Q329" s="7"/>
      <c r="R329" s="7"/>
      <c r="S329" s="7"/>
    </row>
    <row r="330" spans="1:19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17"/>
      <c r="O330" s="8"/>
      <c r="P330" s="7"/>
      <c r="Q330" s="7"/>
      <c r="R330" s="7"/>
      <c r="S330" s="7"/>
    </row>
    <row r="331" spans="1:19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17"/>
      <c r="O331" s="8"/>
      <c r="P331" s="7"/>
      <c r="Q331" s="7"/>
      <c r="R331" s="7"/>
      <c r="S331" s="7"/>
    </row>
    <row r="332" spans="1:19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17"/>
      <c r="O332" s="8"/>
      <c r="P332" s="7"/>
      <c r="Q332" s="7"/>
      <c r="R332" s="7"/>
      <c r="S332" s="7"/>
    </row>
    <row r="333" spans="1:19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17"/>
      <c r="O333" s="8"/>
      <c r="P333" s="7"/>
      <c r="Q333" s="7"/>
      <c r="R333" s="7"/>
      <c r="S333" s="7"/>
    </row>
    <row r="334" spans="1:19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17"/>
      <c r="O334" s="8"/>
      <c r="P334" s="7"/>
      <c r="Q334" s="7"/>
      <c r="R334" s="7"/>
      <c r="S334" s="7"/>
    </row>
    <row r="335" spans="1:19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17"/>
      <c r="O335" s="8"/>
      <c r="P335" s="7"/>
      <c r="Q335" s="7"/>
      <c r="R335" s="7"/>
      <c r="S335" s="7"/>
    </row>
    <row r="336" spans="1:19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17"/>
      <c r="O336" s="8"/>
      <c r="P336" s="7"/>
      <c r="Q336" s="7"/>
      <c r="R336" s="7"/>
      <c r="S336" s="7"/>
    </row>
    <row r="337" spans="1:19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17"/>
      <c r="O337" s="8"/>
      <c r="P337" s="7"/>
      <c r="Q337" s="7"/>
      <c r="R337" s="7"/>
      <c r="S337" s="7"/>
    </row>
    <row r="338" spans="1:19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17"/>
      <c r="O338" s="8"/>
      <c r="P338" s="7"/>
      <c r="Q338" s="7"/>
      <c r="R338" s="7"/>
      <c r="S338" s="7"/>
    </row>
    <row r="339" spans="1:19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17"/>
      <c r="O339" s="8"/>
      <c r="P339" s="7"/>
      <c r="Q339" s="7"/>
      <c r="R339" s="7"/>
      <c r="S339" s="7"/>
    </row>
    <row r="340" spans="1:19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17"/>
      <c r="O340" s="8"/>
      <c r="P340" s="7"/>
      <c r="Q340" s="7"/>
      <c r="R340" s="7"/>
      <c r="S340" s="7"/>
    </row>
    <row r="341" spans="1:19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17"/>
      <c r="O341" s="8"/>
      <c r="P341" s="7"/>
      <c r="Q341" s="7"/>
      <c r="R341" s="7"/>
      <c r="S341" s="7"/>
    </row>
    <row r="342" spans="1:19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17"/>
      <c r="O342" s="8"/>
      <c r="P342" s="7"/>
      <c r="Q342" s="7"/>
      <c r="R342" s="7"/>
      <c r="S342" s="7"/>
    </row>
    <row r="343" spans="1:19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17"/>
      <c r="O343" s="8"/>
      <c r="P343" s="7"/>
      <c r="Q343" s="7"/>
      <c r="R343" s="7"/>
      <c r="S343" s="7"/>
    </row>
    <row r="344" spans="1:19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17"/>
      <c r="O344" s="8"/>
      <c r="P344" s="7"/>
      <c r="Q344" s="7"/>
      <c r="R344" s="7"/>
      <c r="S344" s="7"/>
    </row>
    <row r="345" spans="1:19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17"/>
      <c r="O345" s="8"/>
      <c r="P345" s="7"/>
      <c r="Q345" s="7"/>
      <c r="R345" s="7"/>
      <c r="S345" s="7"/>
    </row>
    <row r="346" spans="1:19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17"/>
      <c r="O346" s="8"/>
      <c r="P346" s="7"/>
      <c r="Q346" s="7"/>
      <c r="R346" s="7"/>
      <c r="S346" s="7"/>
    </row>
    <row r="347" spans="1:19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17"/>
      <c r="O347" s="8"/>
      <c r="P347" s="7"/>
      <c r="Q347" s="7"/>
      <c r="R347" s="7"/>
      <c r="S347" s="7"/>
    </row>
    <row r="348" spans="1:19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17"/>
      <c r="O348" s="8"/>
      <c r="P348" s="7"/>
      <c r="Q348" s="7"/>
      <c r="R348" s="7"/>
      <c r="S348" s="7"/>
    </row>
    <row r="349" spans="1:19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17"/>
      <c r="O349" s="8"/>
      <c r="P349" s="7"/>
      <c r="Q349" s="7"/>
      <c r="R349" s="7"/>
      <c r="S349" s="7"/>
    </row>
    <row r="350" spans="1:19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17"/>
      <c r="O350" s="8"/>
      <c r="P350" s="7"/>
      <c r="Q350" s="7"/>
      <c r="R350" s="7"/>
      <c r="S350" s="7"/>
    </row>
    <row r="351" spans="1:19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17"/>
      <c r="O351" s="8"/>
      <c r="P351" s="7"/>
      <c r="Q351" s="7"/>
      <c r="R351" s="7"/>
      <c r="S351" s="7"/>
    </row>
    <row r="352" spans="1:19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17"/>
      <c r="O352" s="8"/>
      <c r="P352" s="7"/>
      <c r="Q352" s="7"/>
      <c r="R352" s="7"/>
      <c r="S352" s="7"/>
    </row>
    <row r="353" spans="1:19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17"/>
      <c r="O353" s="8"/>
      <c r="P353" s="7"/>
      <c r="Q353" s="7"/>
      <c r="R353" s="7"/>
      <c r="S353" s="7"/>
    </row>
    <row r="354" spans="1:19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17"/>
      <c r="O354" s="8"/>
      <c r="P354" s="7"/>
      <c r="Q354" s="7"/>
      <c r="R354" s="7"/>
      <c r="S354" s="7"/>
    </row>
    <row r="355" spans="1:19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17"/>
      <c r="O355" s="8"/>
      <c r="P355" s="7"/>
      <c r="Q355" s="7"/>
      <c r="R355" s="7"/>
      <c r="S355" s="7"/>
    </row>
    <row r="356" spans="1:19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17"/>
      <c r="O356" s="8"/>
      <c r="P356" s="7"/>
      <c r="Q356" s="7"/>
      <c r="R356" s="7"/>
      <c r="S356" s="7"/>
    </row>
    <row r="357" spans="1:19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17"/>
      <c r="O357" s="8"/>
      <c r="P357" s="7"/>
      <c r="Q357" s="7"/>
      <c r="R357" s="7"/>
      <c r="S357" s="7"/>
    </row>
    <row r="358" spans="1:19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17"/>
      <c r="O358" s="8"/>
      <c r="P358" s="7"/>
      <c r="Q358" s="7"/>
      <c r="R358" s="7"/>
      <c r="S358" s="7"/>
    </row>
    <row r="359" spans="1:19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17"/>
      <c r="O359" s="8"/>
      <c r="P359" s="7"/>
      <c r="Q359" s="7"/>
      <c r="R359" s="7"/>
      <c r="S359" s="7"/>
    </row>
    <row r="360" spans="1:19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17"/>
      <c r="O360" s="8"/>
      <c r="P360" s="7"/>
      <c r="Q360" s="7"/>
      <c r="R360" s="7"/>
      <c r="S360" s="7"/>
    </row>
    <row r="361" spans="1:19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17"/>
      <c r="O361" s="8"/>
      <c r="P361" s="7"/>
      <c r="Q361" s="7"/>
      <c r="R361" s="7"/>
      <c r="S361" s="7"/>
    </row>
    <row r="362" spans="1:19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17"/>
      <c r="O362" s="8"/>
      <c r="P362" s="7"/>
      <c r="Q362" s="7"/>
      <c r="R362" s="7"/>
      <c r="S362" s="7"/>
    </row>
    <row r="363" spans="1:19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17"/>
      <c r="O363" s="8"/>
      <c r="P363" s="7"/>
      <c r="Q363" s="7"/>
      <c r="R363" s="7"/>
      <c r="S363" s="7"/>
    </row>
    <row r="364" spans="1:19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17"/>
      <c r="O364" s="8"/>
      <c r="P364" s="7"/>
      <c r="Q364" s="7"/>
      <c r="R364" s="7"/>
      <c r="S364" s="7"/>
    </row>
    <row r="365" spans="1:19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17"/>
      <c r="O365" s="8"/>
      <c r="P365" s="7"/>
      <c r="Q365" s="7"/>
      <c r="R365" s="7"/>
      <c r="S365" s="7"/>
    </row>
    <row r="366" spans="1:19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17"/>
      <c r="O366" s="8"/>
      <c r="P366" s="7"/>
      <c r="Q366" s="7"/>
      <c r="R366" s="7"/>
      <c r="S366" s="7"/>
    </row>
    <row r="367" spans="1:19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17"/>
      <c r="O367" s="8"/>
      <c r="P367" s="7"/>
      <c r="Q367" s="7"/>
      <c r="R367" s="7"/>
      <c r="S367" s="7"/>
    </row>
    <row r="368" spans="1:19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17"/>
      <c r="O368" s="8"/>
      <c r="P368" s="7"/>
      <c r="Q368" s="7"/>
      <c r="R368" s="7"/>
      <c r="S368" s="7"/>
    </row>
    <row r="369" spans="1:19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17"/>
      <c r="O369" s="8"/>
      <c r="P369" s="7"/>
      <c r="Q369" s="7"/>
      <c r="R369" s="7"/>
      <c r="S369" s="7"/>
    </row>
    <row r="370" spans="1:19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17"/>
      <c r="O370" s="8"/>
      <c r="P370" s="7"/>
      <c r="Q370" s="7"/>
      <c r="R370" s="7"/>
      <c r="S370" s="7"/>
    </row>
    <row r="371" spans="1:19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17"/>
      <c r="O371" s="8"/>
      <c r="P371" s="7"/>
      <c r="Q371" s="7"/>
      <c r="R371" s="7"/>
      <c r="S371" s="7"/>
    </row>
    <row r="372" spans="1:19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17"/>
      <c r="O372" s="8"/>
      <c r="P372" s="7"/>
      <c r="Q372" s="7"/>
      <c r="R372" s="7"/>
      <c r="S372" s="7"/>
    </row>
    <row r="373" spans="1:19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17"/>
      <c r="O373" s="8"/>
      <c r="P373" s="7"/>
      <c r="Q373" s="7"/>
      <c r="R373" s="7"/>
      <c r="S373" s="7"/>
    </row>
    <row r="374" spans="1:19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17"/>
      <c r="O374" s="8"/>
      <c r="P374" s="7"/>
      <c r="Q374" s="7"/>
      <c r="R374" s="7"/>
      <c r="S374" s="7"/>
    </row>
    <row r="375" spans="1:19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17"/>
      <c r="O375" s="8"/>
      <c r="P375" s="7"/>
      <c r="Q375" s="7"/>
      <c r="R375" s="7"/>
      <c r="S375" s="7"/>
    </row>
    <row r="376" spans="1:19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17"/>
      <c r="O376" s="8"/>
      <c r="P376" s="7"/>
      <c r="Q376" s="7"/>
      <c r="R376" s="7"/>
      <c r="S376" s="7"/>
    </row>
    <row r="377" spans="1:19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17"/>
      <c r="O377" s="8"/>
      <c r="P377" s="7"/>
      <c r="Q377" s="7"/>
      <c r="R377" s="7"/>
      <c r="S377" s="7"/>
    </row>
    <row r="378" spans="1:19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17"/>
      <c r="O378" s="8"/>
      <c r="P378" s="7"/>
      <c r="Q378" s="7"/>
      <c r="R378" s="7"/>
      <c r="S378" s="7"/>
    </row>
    <row r="379" spans="1:19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17"/>
      <c r="O379" s="8"/>
      <c r="P379" s="7"/>
      <c r="Q379" s="7"/>
      <c r="R379" s="7"/>
      <c r="S379" s="7"/>
    </row>
    <row r="380" spans="1:19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17"/>
      <c r="O380" s="8"/>
      <c r="P380" s="7"/>
      <c r="Q380" s="7"/>
      <c r="R380" s="7"/>
      <c r="S380" s="7"/>
    </row>
    <row r="381" spans="1:19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17"/>
      <c r="O381" s="8"/>
      <c r="P381" s="7"/>
      <c r="Q381" s="7"/>
      <c r="R381" s="7"/>
      <c r="S381" s="7"/>
    </row>
    <row r="382" spans="1:19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17"/>
      <c r="O382" s="8"/>
      <c r="P382" s="7"/>
      <c r="Q382" s="7"/>
      <c r="R382" s="7"/>
      <c r="S382" s="7"/>
    </row>
    <row r="383" spans="1:19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17"/>
      <c r="O383" s="8"/>
      <c r="P383" s="7"/>
      <c r="Q383" s="7"/>
      <c r="R383" s="7"/>
      <c r="S383" s="7"/>
    </row>
    <row r="384" spans="1:19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17"/>
      <c r="O384" s="8"/>
      <c r="P384" s="7"/>
      <c r="Q384" s="7"/>
      <c r="R384" s="7"/>
      <c r="S384" s="7"/>
    </row>
    <row r="385" spans="1:19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17"/>
      <c r="O385" s="8"/>
      <c r="P385" s="7"/>
      <c r="Q385" s="7"/>
      <c r="R385" s="7"/>
      <c r="S385" s="7"/>
    </row>
    <row r="386" spans="1:19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17"/>
      <c r="O386" s="8"/>
      <c r="P386" s="7"/>
      <c r="Q386" s="7"/>
      <c r="R386" s="7"/>
      <c r="S386" s="7"/>
    </row>
    <row r="387" spans="1:19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17"/>
      <c r="O387" s="8"/>
      <c r="P387" s="7"/>
      <c r="Q387" s="7"/>
      <c r="R387" s="7"/>
      <c r="S387" s="7"/>
    </row>
    <row r="388" spans="1:19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17"/>
      <c r="O388" s="8"/>
      <c r="P388" s="7"/>
      <c r="Q388" s="7"/>
      <c r="R388" s="7"/>
      <c r="S388" s="7"/>
    </row>
    <row r="389" spans="1:19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17"/>
      <c r="O389" s="8"/>
      <c r="P389" s="7"/>
      <c r="Q389" s="7"/>
      <c r="R389" s="7"/>
      <c r="S389" s="7"/>
    </row>
    <row r="390" spans="1:19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17"/>
      <c r="O390" s="8"/>
      <c r="P390" s="7"/>
      <c r="Q390" s="7"/>
      <c r="R390" s="7"/>
      <c r="S390" s="7"/>
    </row>
    <row r="391" spans="1:19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17"/>
      <c r="O391" s="8"/>
      <c r="P391" s="7"/>
      <c r="Q391" s="7"/>
      <c r="R391" s="7"/>
      <c r="S391" s="7"/>
    </row>
    <row r="392" spans="1:19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17"/>
      <c r="O392" s="8"/>
      <c r="P392" s="7"/>
      <c r="Q392" s="7"/>
      <c r="R392" s="7"/>
      <c r="S392" s="7"/>
    </row>
    <row r="393" spans="1:19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17"/>
      <c r="O393" s="8"/>
      <c r="P393" s="7"/>
      <c r="Q393" s="7"/>
      <c r="R393" s="7"/>
      <c r="S393" s="7"/>
    </row>
    <row r="394" spans="1:19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17"/>
      <c r="O394" s="8"/>
      <c r="P394" s="7"/>
      <c r="Q394" s="7"/>
      <c r="R394" s="7"/>
      <c r="S394" s="7"/>
    </row>
    <row r="395" spans="1:19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17"/>
      <c r="O395" s="8"/>
      <c r="P395" s="7"/>
      <c r="Q395" s="7"/>
      <c r="R395" s="7"/>
      <c r="S395" s="7"/>
    </row>
    <row r="396" spans="1:19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17"/>
      <c r="O396" s="8"/>
      <c r="P396" s="7"/>
      <c r="Q396" s="7"/>
      <c r="R396" s="7"/>
      <c r="S396" s="7"/>
    </row>
    <row r="397" spans="1:19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17"/>
      <c r="O397" s="8"/>
      <c r="P397" s="7"/>
      <c r="Q397" s="7"/>
      <c r="R397" s="7"/>
      <c r="S397" s="7"/>
    </row>
    <row r="398" spans="1:19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17"/>
      <c r="O398" s="8"/>
      <c r="P398" s="7"/>
      <c r="Q398" s="7"/>
      <c r="R398" s="7"/>
      <c r="S398" s="7"/>
    </row>
    <row r="399" spans="1:19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17"/>
      <c r="O399" s="8"/>
      <c r="P399" s="7"/>
      <c r="Q399" s="7"/>
      <c r="R399" s="7"/>
      <c r="S399" s="7"/>
    </row>
    <row r="400" spans="1:19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17"/>
      <c r="O400" s="8"/>
      <c r="P400" s="7"/>
      <c r="Q400" s="7"/>
      <c r="R400" s="7"/>
      <c r="S400" s="7"/>
    </row>
    <row r="401" spans="1:19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</row>
    <row r="402" spans="1:19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</row>
    <row r="403" spans="1:19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</row>
    <row r="404" spans="1:19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</row>
    <row r="405" spans="1:19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</row>
    <row r="406" spans="1:19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</row>
    <row r="407" spans="1:19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</row>
    <row r="408" spans="1:19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</row>
    <row r="409" spans="1:19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</row>
    <row r="410" spans="1:19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</row>
    <row r="411" spans="1:19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</row>
    <row r="414" spans="1:19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</row>
    <row r="415" spans="1:19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</row>
    <row r="416" spans="1:19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</row>
    <row r="418" spans="1:19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</row>
    <row r="419" spans="1:19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</row>
    <row r="420" spans="1:19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</row>
    <row r="421" spans="1:19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</row>
    <row r="422" spans="1:19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</row>
    <row r="423" spans="1:19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</row>
    <row r="425" spans="1:19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</row>
    <row r="426" spans="1:19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</row>
    <row r="427" spans="1:19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</row>
    <row r="428" spans="1:19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</row>
    <row r="429" spans="1:19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</row>
    <row r="431" spans="1:19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</row>
    <row r="432" spans="1:19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</row>
    <row r="433" spans="1:19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</row>
    <row r="434" spans="1:19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</row>
    <row r="435" spans="1:19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</row>
    <row r="437" spans="1:19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</row>
    <row r="438" spans="1:19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</row>
    <row r="439" spans="1:19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</row>
    <row r="441" spans="1:19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</row>
    <row r="442" spans="1:19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</row>
    <row r="443" spans="1:19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</row>
    <row r="444" spans="1:19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</row>
    <row r="445" spans="1:19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</row>
    <row r="446" spans="1:19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</row>
    <row r="447" spans="1:19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</row>
    <row r="450" spans="1:19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</row>
    <row r="451" spans="1:19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</row>
    <row r="452" spans="1:19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</row>
    <row r="457" spans="1:19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</row>
    <row r="458" spans="1:19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</row>
    <row r="460" spans="1:19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</row>
    <row r="461" spans="1:19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</row>
    <row r="462" spans="1:19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</row>
    <row r="463" spans="1:19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</row>
    <row r="465" spans="1:19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</row>
    <row r="466" spans="1:19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</row>
    <row r="467" spans="1:19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</row>
    <row r="468" spans="1:19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</row>
    <row r="469" spans="1:19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</row>
    <row r="470" spans="1:19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</row>
    <row r="471" spans="1:19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</row>
    <row r="472" spans="1:19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</row>
    <row r="473" spans="1:19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</row>
    <row r="474" spans="1:19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</row>
    <row r="476" spans="1:19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</row>
    <row r="477" spans="1:19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</row>
    <row r="478" spans="1:19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</row>
    <row r="479" spans="1:19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</row>
    <row r="480" spans="1:19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</row>
    <row r="481" spans="1:19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</row>
    <row r="482" spans="1:19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</row>
    <row r="483" spans="1:19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</row>
    <row r="484" spans="1:19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</row>
    <row r="485" spans="1:19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</row>
    <row r="486" spans="1:19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</row>
    <row r="487" spans="1:19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</row>
    <row r="488" spans="1:19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</row>
    <row r="490" spans="1:19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</row>
    <row r="491" spans="1:19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</row>
    <row r="495" spans="1:19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</row>
    <row r="497" spans="1:19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</row>
    <row r="498" spans="1:19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</row>
    <row r="499" spans="1:19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</row>
    <row r="500" spans="1:19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</row>
    <row r="501" spans="1:19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</row>
    <row r="502" spans="1:19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</row>
    <row r="508" spans="1:19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</row>
    <row r="509" spans="1:19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</row>
    <row r="511" spans="1:19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</row>
    <row r="512" spans="1:19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</row>
    <row r="516" spans="1:19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</row>
    <row r="517" spans="1:19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</row>
    <row r="518" spans="1:19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</row>
    <row r="519" spans="1:19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</row>
    <row r="521" spans="1:19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</row>
    <row r="522" spans="1:19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</row>
    <row r="524" spans="1:19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</row>
    <row r="525" spans="1:19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</row>
    <row r="526" spans="1:19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</row>
    <row r="527" spans="1:19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</row>
    <row r="528" spans="1:19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</row>
    <row r="529" spans="1:19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</row>
    <row r="530" spans="1:19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</row>
    <row r="531" spans="1:19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</row>
    <row r="537" spans="1:19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</row>
    <row r="538" spans="1:19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19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</row>
    <row r="540" spans="1:19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</row>
    <row r="546" spans="1:19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</row>
    <row r="547" spans="1:19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</row>
    <row r="548" spans="1:19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</row>
    <row r="549" spans="1:19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</row>
    <row r="550" spans="1:19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</row>
    <row r="551" spans="1:19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</row>
    <row r="552" spans="1:19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</row>
    <row r="553" spans="1:19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</row>
    <row r="554" spans="1:19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</row>
    <row r="555" spans="1:19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</row>
    <row r="556" spans="1:19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</row>
    <row r="557" spans="1:19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</row>
    <row r="558" spans="1:19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</row>
    <row r="559" spans="1:19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</row>
    <row r="560" spans="1:19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</row>
    <row r="561" spans="1:19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</row>
    <row r="562" spans="1:19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</row>
    <row r="563" spans="1:19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</row>
    <row r="564" spans="1:19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</row>
    <row r="565" spans="1:19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</row>
    <row r="566" spans="1:19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</row>
    <row r="567" spans="1:19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</row>
    <row r="568" spans="1:19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</row>
    <row r="569" spans="1:19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</row>
    <row r="570" spans="1:19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</row>
    <row r="571" spans="1:19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</row>
    <row r="573" spans="1:19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</row>
    <row r="574" spans="1:19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</row>
    <row r="575" spans="1:19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</row>
    <row r="576" spans="1:19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</row>
    <row r="577" spans="1:19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</row>
    <row r="578" spans="1:19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</row>
    <row r="579" spans="1:19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</row>
    <row r="580" spans="1:19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</row>
    <row r="581" spans="1:19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</row>
    <row r="582" spans="1:19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</row>
    <row r="583" spans="1:19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</row>
    <row r="584" spans="1:19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</row>
    <row r="585" spans="1:19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</row>
    <row r="586" spans="1:19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</row>
    <row r="587" spans="1:19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</row>
    <row r="588" spans="1:19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</row>
    <row r="589" spans="1:19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</row>
    <row r="590" spans="1:19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</row>
    <row r="591" spans="1:19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</row>
    <row r="592" spans="1:19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</row>
    <row r="593" spans="1:19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</row>
    <row r="594" spans="1:19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</row>
    <row r="595" spans="1:19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</row>
    <row r="596" spans="1:19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</row>
    <row r="597" spans="1:19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</row>
    <row r="598" spans="1:19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</row>
    <row r="599" spans="1:19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</row>
    <row r="601" spans="1:19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</row>
    <row r="602" spans="1:19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</row>
    <row r="603" spans="1:19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</row>
    <row r="604" spans="1:19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</row>
    <row r="605" spans="1:19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</row>
    <row r="606" spans="1:19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</row>
    <row r="607" spans="1:19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</row>
    <row r="608" spans="1:19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</row>
    <row r="609" spans="1:19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</row>
    <row r="610" spans="1:19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</row>
    <row r="611" spans="1:19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</row>
    <row r="612" spans="1:19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</row>
    <row r="613" spans="1:19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</row>
    <row r="614" spans="1:19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</row>
    <row r="615" spans="1:19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</row>
    <row r="616" spans="1:19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</row>
    <row r="617" spans="1:19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</row>
    <row r="618" spans="1:19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</row>
    <row r="619" spans="1:19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</row>
    <row r="620" spans="1:19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</row>
    <row r="621" spans="1:19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</row>
    <row r="623" spans="1:19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</row>
    <row r="625" spans="1:19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</row>
    <row r="626" spans="1:19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</row>
    <row r="628" spans="1:19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</row>
    <row r="629" spans="1:19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</row>
    <row r="630" spans="1:19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</row>
    <row r="631" spans="1:19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</row>
    <row r="632" spans="1:19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</row>
    <row r="633" spans="1:19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</row>
    <row r="634" spans="1:19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</row>
    <row r="635" spans="1:19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</row>
    <row r="636" spans="1:19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</row>
    <row r="637" spans="1:19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</row>
    <row r="638" spans="1:19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</row>
    <row r="639" spans="1:19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</row>
    <row r="640" spans="1:19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</row>
    <row r="641" spans="1:19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</row>
    <row r="642" spans="1:19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</row>
    <row r="643" spans="1:19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</row>
    <row r="644" spans="1:19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</row>
    <row r="645" spans="1:19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</row>
    <row r="646" spans="1:19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</row>
    <row r="648" spans="1:19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</row>
    <row r="650" spans="1:19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</row>
    <row r="651" spans="1:19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</row>
    <row r="652" spans="1:19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</row>
    <row r="653" spans="1:19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</row>
    <row r="654" spans="1:19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</row>
    <row r="655" spans="1:19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</row>
    <row r="656" spans="1:19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</row>
    <row r="657" spans="1:19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</row>
    <row r="658" spans="1:19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</row>
    <row r="659" spans="1:19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</row>
    <row r="661" spans="1:19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</row>
    <row r="663" spans="1:19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</row>
    <row r="665" spans="1:19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</row>
    <row r="666" spans="1:19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</row>
    <row r="667" spans="1:19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</row>
    <row r="668" spans="1:19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</row>
    <row r="671" spans="1:19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</row>
    <row r="673" spans="1:19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</row>
    <row r="674" spans="1:19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</row>
    <row r="675" spans="1:19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</row>
    <row r="676" spans="1:19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</row>
    <row r="677" spans="1:19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</row>
    <row r="678" spans="1:19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</row>
    <row r="679" spans="1:19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</row>
    <row r="680" spans="1:19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</row>
    <row r="681" spans="1:19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</row>
    <row r="682" spans="1:19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</row>
    <row r="683" spans="1:19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</row>
    <row r="684" spans="1:19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</row>
    <row r="685" spans="1:19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</row>
    <row r="686" spans="1:19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</row>
    <row r="687" spans="1:19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</row>
    <row r="688" spans="1:19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</row>
    <row r="689" spans="1:19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</row>
    <row r="690" spans="1:19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</row>
    <row r="691" spans="1:19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</row>
    <row r="692" spans="1:19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</row>
    <row r="693" spans="1:19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</row>
    <row r="694" spans="1:19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</row>
    <row r="696" spans="1:19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</row>
    <row r="697" spans="1:19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</row>
    <row r="698" spans="1:19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</row>
    <row r="699" spans="1:19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</row>
    <row r="700" spans="1:19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</row>
    <row r="701" spans="1:19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</row>
    <row r="702" spans="1:19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</row>
    <row r="703" spans="1:19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</row>
    <row r="704" spans="1:19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</row>
    <row r="705" spans="1:19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</row>
    <row r="706" spans="1:19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</row>
    <row r="707" spans="1:19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</row>
    <row r="708" spans="1:19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</row>
    <row r="709" spans="1:19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</row>
    <row r="711" spans="1:19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</row>
    <row r="712" spans="1:19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</row>
    <row r="713" spans="1:19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</row>
    <row r="714" spans="1:19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</row>
    <row r="715" spans="1:19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</row>
    <row r="716" spans="1:19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</row>
    <row r="717" spans="1:19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</row>
    <row r="718" spans="1:19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</row>
    <row r="719" spans="1:19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</row>
    <row r="720" spans="1:19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</row>
    <row r="721" spans="1:19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</row>
    <row r="722" spans="1:19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</row>
    <row r="723" spans="1:19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</row>
    <row r="724" spans="1:19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</row>
    <row r="725" spans="1:19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</row>
    <row r="726" spans="1:19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</row>
    <row r="727" spans="1:19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</row>
    <row r="728" spans="1:19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</row>
    <row r="729" spans="1:19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</row>
    <row r="730" spans="1:19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</row>
    <row r="731" spans="1:19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</row>
    <row r="732" spans="1:19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</row>
    <row r="735" spans="1:19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</row>
    <row r="737" spans="1:19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</row>
    <row r="739" spans="1:19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</row>
    <row r="740" spans="1:19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</row>
    <row r="742" spans="1:19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</row>
    <row r="743" spans="1:19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</row>
    <row r="744" spans="1:19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</row>
    <row r="745" spans="1:19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</row>
    <row r="747" spans="1:19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</row>
    <row r="748" spans="1:19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</row>
    <row r="749" spans="1:19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</row>
    <row r="750" spans="1:19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</row>
    <row r="751" spans="1:19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</row>
    <row r="752" spans="1:19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</row>
    <row r="753" spans="1:19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</row>
    <row r="755" spans="1:19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</row>
    <row r="757" spans="1:19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</row>
    <row r="758" spans="1:19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</row>
    <row r="759" spans="1:19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</row>
    <row r="760" spans="1:19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</row>
    <row r="761" spans="1:19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</row>
    <row r="762" spans="1:19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</row>
    <row r="763" spans="1:19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</row>
    <row r="764" spans="1:19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</row>
    <row r="765" spans="1:19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</row>
    <row r="766" spans="1:19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</row>
    <row r="767" spans="1:19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</row>
    <row r="768" spans="1:19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</row>
    <row r="769" spans="1:19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</row>
    <row r="770" spans="1:19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</row>
    <row r="771" spans="1:19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</row>
    <row r="772" spans="1:19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</row>
    <row r="773" spans="1:19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</row>
    <row r="774" spans="1:19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</row>
    <row r="775" spans="1:19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</row>
    <row r="776" spans="1:19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</row>
    <row r="777" spans="1:19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</row>
    <row r="779" spans="1:19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</row>
    <row r="780" spans="1:19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</row>
    <row r="781" spans="1:19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</row>
    <row r="783" spans="1:19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</row>
    <row r="784" spans="1:19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</row>
    <row r="785" spans="1:19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</row>
    <row r="786" spans="1:19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</row>
    <row r="787" spans="1:19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</row>
    <row r="788" spans="1:19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</row>
    <row r="789" spans="1:19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</row>
    <row r="790" spans="1:19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</row>
    <row r="791" spans="1:19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</row>
    <row r="792" spans="1:19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</row>
    <row r="793" spans="1:19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</row>
    <row r="794" spans="1:19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</row>
    <row r="795" spans="1:19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</row>
    <row r="796" spans="1:19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</row>
    <row r="797" spans="1:19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</row>
    <row r="798" spans="1:19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</row>
    <row r="799" spans="1:19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</row>
    <row r="800" spans="1:19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</row>
    <row r="801" spans="1:19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</row>
    <row r="802" spans="1:19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</row>
    <row r="803" spans="1:19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</row>
    <row r="804" spans="1:19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</row>
    <row r="805" spans="1:19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</row>
    <row r="806" spans="1:19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</row>
    <row r="807" spans="1:19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</row>
    <row r="808" spans="1:19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</row>
    <row r="810" spans="1:19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</row>
    <row r="811" spans="1:19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</row>
    <row r="812" spans="1:19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</row>
    <row r="813" spans="1:19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</row>
    <row r="814" spans="1:19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</row>
    <row r="815" spans="1:19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</row>
    <row r="816" spans="1:19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</row>
    <row r="817" spans="1:19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</row>
    <row r="818" spans="1:19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</row>
    <row r="819" spans="1:19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</row>
    <row r="821" spans="1:19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</row>
    <row r="822" spans="1:19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</row>
    <row r="823" spans="1:19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</row>
    <row r="824" spans="1:19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</row>
    <row r="825" spans="1:19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</row>
    <row r="826" spans="1:19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</row>
    <row r="827" spans="1:19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</row>
    <row r="828" spans="1:19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</row>
    <row r="829" spans="1:19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</row>
    <row r="830" spans="1:19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</row>
    <row r="831" spans="1:19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</row>
    <row r="832" spans="1:19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</row>
    <row r="833" spans="1:19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</row>
    <row r="834" spans="1:19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</row>
    <row r="835" spans="1:19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</row>
    <row r="836" spans="1:19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</row>
    <row r="837" spans="1:19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</row>
    <row r="838" spans="1:19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</row>
    <row r="839" spans="1:19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</row>
    <row r="840" spans="1:19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</row>
    <row r="841" spans="1:19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</row>
    <row r="842" spans="1:19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</row>
    <row r="843" spans="1:19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</row>
    <row r="844" spans="1:19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</row>
    <row r="845" spans="1:19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</row>
    <row r="846" spans="1:19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</row>
    <row r="847" spans="1:19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</row>
    <row r="848" spans="1:19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</row>
    <row r="849" spans="1:19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</row>
    <row r="850" spans="1:19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</row>
    <row r="851" spans="1:19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</row>
    <row r="852" spans="1:19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</row>
    <row r="853" spans="1:19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</row>
    <row r="854" spans="1:19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</row>
    <row r="855" spans="1:19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</row>
    <row r="856" spans="1:19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</row>
    <row r="857" spans="1:19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</row>
    <row r="858" spans="1:19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</row>
    <row r="859" spans="1:19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</row>
    <row r="860" spans="1:19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</row>
    <row r="861" spans="1:19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</row>
    <row r="862" spans="1:19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</row>
    <row r="863" spans="1:19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</row>
    <row r="865" spans="1:19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</row>
    <row r="866" spans="1:19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</row>
    <row r="867" spans="1:19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</row>
    <row r="868" spans="1:19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</row>
    <row r="869" spans="1:19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</row>
    <row r="870" spans="1:19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</row>
    <row r="871" spans="1:19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</row>
    <row r="872" spans="1:19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</row>
    <row r="873" spans="1:19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</row>
    <row r="874" spans="1:19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</row>
    <row r="875" spans="1:19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</row>
    <row r="876" spans="1:19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</row>
    <row r="877" spans="1:19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</row>
    <row r="878" spans="1:19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</row>
    <row r="879" spans="1:19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</row>
    <row r="880" spans="1:19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</row>
    <row r="881" spans="1:19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</row>
    <row r="882" spans="1:19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</row>
    <row r="883" spans="1:19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</row>
    <row r="884" spans="1:19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</row>
    <row r="885" spans="1:19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</row>
    <row r="886" spans="1:19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</row>
    <row r="887" spans="1:19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</row>
    <row r="888" spans="1:19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</row>
    <row r="889" spans="1:19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</row>
    <row r="890" spans="1:19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</row>
    <row r="891" spans="1:19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</row>
    <row r="892" spans="1:19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</row>
    <row r="893" spans="1:19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</row>
    <row r="894" spans="1:19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</row>
    <row r="895" spans="1:19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</row>
    <row r="896" spans="1:19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</row>
    <row r="897" spans="1:19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</row>
    <row r="898" spans="1:19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</row>
    <row r="899" spans="1:19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</row>
    <row r="900" spans="1:19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</row>
    <row r="901" spans="1:19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</row>
    <row r="902" spans="1:19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</row>
    <row r="903" spans="1:19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</row>
    <row r="904" spans="1:19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</row>
    <row r="905" spans="1:19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</row>
    <row r="906" spans="1:19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</row>
    <row r="907" spans="1:19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</row>
    <row r="908" spans="1:19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</row>
    <row r="909" spans="1:19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</row>
    <row r="910" spans="1:19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</row>
    <row r="911" spans="1:19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</row>
    <row r="912" spans="1:19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</row>
    <row r="913" spans="1:19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</row>
    <row r="914" spans="1:19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</row>
    <row r="915" spans="1:19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</row>
    <row r="916" spans="1:19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</row>
    <row r="917" spans="1:19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</row>
    <row r="918" spans="1:19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</row>
    <row r="919" spans="1:19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</row>
    <row r="920" spans="1:19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</row>
    <row r="921" spans="1:19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</row>
    <row r="922" spans="1:19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</row>
    <row r="923" spans="1:19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</row>
    <row r="924" spans="1:19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</row>
    <row r="925" spans="1:19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</row>
    <row r="926" spans="1:19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</row>
    <row r="927" spans="1:19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</row>
    <row r="928" spans="1:19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</row>
    <row r="929" spans="1:19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</row>
    <row r="930" spans="1:19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</row>
    <row r="931" spans="1:19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</row>
    <row r="932" spans="1:19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</row>
    <row r="933" spans="1:19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</row>
    <row r="934" spans="1:19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</row>
    <row r="935" spans="1:19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</row>
    <row r="936" spans="1:19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</row>
    <row r="937" spans="1:19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</row>
    <row r="938" spans="1:19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</row>
    <row r="939" spans="1:19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</row>
    <row r="940" spans="1:19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</row>
    <row r="941" spans="1:19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</row>
    <row r="942" spans="1:19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</row>
    <row r="944" spans="1:19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</row>
    <row r="945" spans="1:19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</row>
    <row r="946" spans="1:19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</row>
    <row r="947" spans="1:19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</row>
    <row r="948" spans="1:19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</row>
    <row r="949" spans="1:19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</row>
    <row r="950" spans="1:19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</row>
    <row r="951" spans="1:19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</row>
    <row r="952" spans="1:19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</row>
    <row r="953" spans="1:19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</row>
    <row r="954" spans="1:19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</row>
    <row r="955" spans="1:19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</row>
    <row r="956" spans="1:19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</row>
    <row r="957" spans="1:19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</row>
    <row r="959" spans="1:19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</row>
    <row r="960" spans="1:19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</row>
    <row r="961" spans="1:19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</row>
    <row r="962" spans="1:19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</row>
    <row r="964" spans="1:19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</row>
    <row r="965" spans="1:19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</row>
    <row r="966" spans="1:19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</row>
    <row r="967" spans="1:19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</row>
    <row r="968" spans="1:19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</row>
    <row r="969" spans="1:19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</row>
    <row r="970" spans="1:19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</row>
    <row r="971" spans="1:19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</row>
    <row r="972" spans="1:19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</row>
    <row r="973" spans="1:19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</row>
    <row r="974" spans="1:19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</row>
    <row r="975" spans="1:19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</row>
    <row r="976" spans="1:19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</row>
    <row r="977" spans="1:19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</row>
    <row r="978" spans="1:19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</row>
    <row r="979" spans="1:19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</row>
    <row r="980" spans="1:19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</row>
    <row r="982" spans="1:19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</row>
    <row r="983" spans="1:19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</row>
    <row r="984" spans="1:19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</row>
    <row r="985" spans="1:19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</row>
    <row r="986" spans="1:19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</row>
    <row r="987" spans="1:19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</row>
    <row r="988" spans="1:19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</row>
    <row r="989" spans="1:19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</row>
    <row r="990" spans="1:19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</row>
    <row r="992" spans="1:19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</row>
    <row r="993" spans="1:19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</row>
    <row r="994" spans="1:19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</row>
    <row r="995" spans="1:19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</row>
    <row r="996" spans="1:19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</row>
    <row r="997" spans="1:19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</row>
    <row r="998" spans="1:19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</row>
    <row r="999" spans="1:19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:19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</row>
    <row r="1002" spans="1:19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</row>
    <row r="1003" spans="1:19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</row>
    <row r="1004" spans="1:19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:19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:19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</row>
    <row r="1007" spans="1:19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</row>
    <row r="1008" spans="1:19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</row>
    <row r="1009" spans="1:19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</row>
    <row r="1010" spans="1:19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</row>
    <row r="1011" spans="1:19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</row>
    <row r="1012" spans="1:19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</row>
    <row r="1013" spans="1:19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</row>
    <row r="1014" spans="1:19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</row>
    <row r="1015" spans="1:19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</row>
    <row r="1016" spans="1:19" x14ac:dyDescent="0.2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</row>
    <row r="1017" spans="1:19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:19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</row>
    <row r="1019" spans="1:19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</row>
    <row r="1020" spans="1:19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</row>
    <row r="1021" spans="1:19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</row>
    <row r="1022" spans="1:19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</row>
    <row r="1023" spans="1:19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:19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</row>
    <row r="1025" spans="1:19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</row>
    <row r="1026" spans="1:19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</row>
    <row r="1027" spans="1:19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</row>
    <row r="1028" spans="1:19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:19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:19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</row>
    <row r="1031" spans="1:19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</row>
    <row r="1032" spans="1:19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:19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</row>
    <row r="1034" spans="1:19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:19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:19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</row>
    <row r="1037" spans="1:19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:19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:19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</row>
    <row r="1040" spans="1:19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:19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:19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</row>
    <row r="1043" spans="1:19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:19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</row>
    <row r="1045" spans="1:19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:19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:19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:19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:19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:19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:19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:19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:19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</row>
    <row r="1054" spans="1:19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</row>
    <row r="1055" spans="1:19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</row>
    <row r="1056" spans="1:19" x14ac:dyDescent="0.2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</row>
    <row r="1057" spans="1:19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:19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:19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</row>
    <row r="1060" spans="1:19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:19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</row>
    <row r="1062" spans="1:19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:19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:19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</row>
    <row r="1065" spans="1:19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:19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:19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</row>
    <row r="1068" spans="1:19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</row>
    <row r="1069" spans="1:19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:19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</row>
    <row r="1071" spans="1:19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</row>
    <row r="1072" spans="1:19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:19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</row>
    <row r="1074" spans="1:19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:19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:19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:19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:19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:19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:19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:19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:19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:19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</row>
    <row r="1084" spans="1:19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</row>
    <row r="1085" spans="1:19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</row>
    <row r="1086" spans="1:19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</row>
    <row r="1087" spans="1:19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:19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</row>
    <row r="1089" spans="1:19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</row>
    <row r="1090" spans="1:19" x14ac:dyDescent="0.25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</row>
    <row r="1091" spans="1:19" x14ac:dyDescent="0.25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</row>
    <row r="1092" spans="1:19" x14ac:dyDescent="0.25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:19" x14ac:dyDescent="0.25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:19" x14ac:dyDescent="0.25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</row>
    <row r="1095" spans="1:19" x14ac:dyDescent="0.2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:19" x14ac:dyDescent="0.25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</row>
    <row r="1097" spans="1:19" x14ac:dyDescent="0.25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:19" x14ac:dyDescent="0.25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:19" x14ac:dyDescent="0.25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</row>
    <row r="1100" spans="1:19" x14ac:dyDescent="0.25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</row>
    <row r="1101" spans="1:19" x14ac:dyDescent="0.25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</row>
    <row r="1102" spans="1:19" x14ac:dyDescent="0.25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</row>
    <row r="1103" spans="1:19" x14ac:dyDescent="0.25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x14ac:dyDescent="0.25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</row>
    <row r="1105" spans="1:19" x14ac:dyDescent="0.2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</row>
    <row r="1106" spans="1:19" x14ac:dyDescent="0.25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</row>
    <row r="1107" spans="1:19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</row>
    <row r="1108" spans="1:19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</row>
    <row r="1109" spans="1:19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</row>
    <row r="1110" spans="1:19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</row>
    <row r="1111" spans="1:19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</row>
    <row r="1112" spans="1:19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</row>
    <row r="1113" spans="1:19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</row>
    <row r="1114" spans="1:19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</row>
    <row r="1115" spans="1:19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</row>
    <row r="1116" spans="1:19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</row>
    <row r="1117" spans="1:19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</row>
    <row r="1118" spans="1:19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</row>
    <row r="1119" spans="1:19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</row>
    <row r="1120" spans="1:19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</row>
    <row r="1121" spans="1:19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</row>
    <row r="1122" spans="1:19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</row>
    <row r="1123" spans="1:19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</row>
    <row r="1124" spans="1:19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</row>
    <row r="1125" spans="1:19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</row>
    <row r="1126" spans="1:19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</row>
    <row r="1127" spans="1:19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</row>
    <row r="1128" spans="1:19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</row>
    <row r="1129" spans="1:19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</row>
    <row r="1130" spans="1:19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</row>
    <row r="1131" spans="1:19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</row>
    <row r="1132" spans="1:19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</row>
    <row r="1133" spans="1:19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</row>
    <row r="1134" spans="1:19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</row>
    <row r="1135" spans="1:19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</row>
    <row r="1136" spans="1:19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</row>
    <row r="1137" spans="1:19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</row>
    <row r="1138" spans="1:19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</row>
    <row r="1139" spans="1:19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</row>
    <row r="1140" spans="1:19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</row>
    <row r="1141" spans="1:19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</row>
    <row r="1142" spans="1:19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</row>
    <row r="1143" spans="1:19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</row>
    <row r="1144" spans="1:19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</row>
    <row r="1145" spans="1:19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</row>
    <row r="1146" spans="1:19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</row>
    <row r="1147" spans="1:19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</row>
    <row r="1148" spans="1:19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</row>
    <row r="1149" spans="1:19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</row>
    <row r="1150" spans="1:19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</row>
    <row r="1151" spans="1:19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</row>
    <row r="1152" spans="1:19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</row>
    <row r="1153" spans="1:19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</row>
    <row r="1154" spans="1:19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</row>
    <row r="1155" spans="1:19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</row>
    <row r="1156" spans="1:19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</row>
    <row r="1157" spans="1:19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</row>
    <row r="1158" spans="1:19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</row>
    <row r="1159" spans="1:19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</row>
    <row r="1160" spans="1:19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</row>
    <row r="1161" spans="1:19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</row>
    <row r="1162" spans="1:19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</row>
    <row r="1163" spans="1:19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</row>
    <row r="1164" spans="1:19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</row>
    <row r="1165" spans="1:19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</row>
    <row r="1166" spans="1:19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</row>
    <row r="1167" spans="1:19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</row>
    <row r="1168" spans="1:19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</row>
    <row r="1169" spans="1:19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</row>
    <row r="1170" spans="1:19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</row>
    <row r="1171" spans="1:19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</row>
    <row r="1172" spans="1:19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</row>
    <row r="1173" spans="1:19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</row>
    <row r="1174" spans="1:19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</row>
    <row r="1175" spans="1:19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</row>
    <row r="1176" spans="1:19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</row>
    <row r="1177" spans="1:19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</row>
    <row r="1178" spans="1:19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</row>
    <row r="1179" spans="1:19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</row>
    <row r="1180" spans="1:19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</row>
    <row r="1181" spans="1:19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</row>
    <row r="1182" spans="1:19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</row>
    <row r="1183" spans="1:19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</row>
    <row r="1184" spans="1:19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</row>
    <row r="1185" spans="1:19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</row>
    <row r="1186" spans="1:19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</row>
    <row r="1187" spans="1:19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</row>
    <row r="1188" spans="1:19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</row>
    <row r="1189" spans="1:19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</row>
    <row r="1190" spans="1:19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</row>
    <row r="1191" spans="1:19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</row>
    <row r="1192" spans="1:19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</row>
    <row r="1193" spans="1:19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</row>
    <row r="1194" spans="1:19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</row>
    <row r="1195" spans="1:19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</row>
    <row r="1196" spans="1:19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</row>
    <row r="1197" spans="1:19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</row>
    <row r="1198" spans="1:19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</row>
    <row r="1199" spans="1:19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</row>
    <row r="1200" spans="1:19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</row>
    <row r="1201" spans="1:19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</row>
    <row r="1202" spans="1:19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</row>
    <row r="1203" spans="1:19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</row>
    <row r="1204" spans="1:19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</row>
    <row r="1205" spans="1:19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</row>
    <row r="1206" spans="1:19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</row>
    <row r="1207" spans="1:19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</row>
    <row r="1208" spans="1:19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</row>
    <row r="1209" spans="1:19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</row>
    <row r="1210" spans="1:19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</row>
    <row r="1211" spans="1:19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</row>
    <row r="1212" spans="1:19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</row>
    <row r="1213" spans="1:19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</row>
    <row r="1214" spans="1:19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</row>
    <row r="1215" spans="1:19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</row>
    <row r="1216" spans="1:19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</row>
    <row r="1217" spans="1:19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</row>
    <row r="1218" spans="1:19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</row>
    <row r="1219" spans="1:19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</row>
    <row r="1220" spans="1:19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</row>
    <row r="1221" spans="1:19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</row>
    <row r="1222" spans="1:19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</row>
    <row r="1223" spans="1:19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</row>
    <row r="1224" spans="1:19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</row>
    <row r="1225" spans="1:19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</row>
    <row r="1226" spans="1:19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</row>
    <row r="1227" spans="1:19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</row>
    <row r="1228" spans="1:19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</row>
    <row r="1229" spans="1:19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</row>
    <row r="1230" spans="1:19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</row>
    <row r="1231" spans="1:19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</row>
    <row r="1232" spans="1:19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</row>
    <row r="1233" spans="1:19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</row>
    <row r="1234" spans="1:19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</row>
    <row r="1235" spans="1:19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</row>
    <row r="1236" spans="1:19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</row>
    <row r="1237" spans="1:19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</row>
    <row r="1238" spans="1:19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</row>
    <row r="1239" spans="1:19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</row>
    <row r="1240" spans="1:19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</row>
    <row r="1241" spans="1:19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</row>
    <row r="1242" spans="1:19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</row>
    <row r="1243" spans="1:19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</row>
    <row r="1244" spans="1:19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</row>
    <row r="1245" spans="1:19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</row>
    <row r="1246" spans="1:19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</row>
    <row r="1247" spans="1:19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</row>
    <row r="1248" spans="1:19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</row>
    <row r="1249" spans="1:19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</row>
    <row r="1250" spans="1:19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</row>
    <row r="1251" spans="1:19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</row>
    <row r="1252" spans="1:19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</row>
    <row r="1253" spans="1:19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</row>
    <row r="1254" spans="1:19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</row>
    <row r="1255" spans="1:19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</row>
    <row r="1256" spans="1:19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</row>
    <row r="1257" spans="1:19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</row>
    <row r="1258" spans="1:19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</row>
    <row r="1259" spans="1:19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</row>
    <row r="1260" spans="1:19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</row>
    <row r="1261" spans="1:19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</row>
    <row r="1262" spans="1:19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</row>
    <row r="1263" spans="1:19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</row>
    <row r="1264" spans="1:19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</row>
    <row r="1265" spans="1:19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</row>
    <row r="1266" spans="1:19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</row>
    <row r="1267" spans="1:19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</row>
    <row r="1268" spans="1:19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</row>
    <row r="1269" spans="1:19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</row>
    <row r="1270" spans="1:19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</row>
    <row r="1271" spans="1:19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</row>
    <row r="1272" spans="1:19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</row>
    <row r="1273" spans="1:19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</row>
    <row r="1274" spans="1:19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</row>
    <row r="1275" spans="1:19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</row>
    <row r="1276" spans="1:19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</row>
    <row r="1277" spans="1:19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</row>
    <row r="1278" spans="1:19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</row>
    <row r="1279" spans="1:19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</row>
    <row r="1280" spans="1:19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</row>
    <row r="1281" spans="1:19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</row>
    <row r="1282" spans="1:19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</row>
    <row r="1283" spans="1:19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</row>
    <row r="1284" spans="1:19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</row>
    <row r="1285" spans="1:19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</row>
    <row r="1286" spans="1:19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</row>
    <row r="1287" spans="1:19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</row>
    <row r="1288" spans="1:19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</row>
    <row r="1289" spans="1:19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</row>
    <row r="1290" spans="1:19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</row>
    <row r="1291" spans="1:19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</row>
    <row r="1292" spans="1:19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</row>
    <row r="1293" spans="1:19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</row>
    <row r="1294" spans="1:19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</row>
    <row r="1295" spans="1:19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</row>
    <row r="1296" spans="1:19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</row>
    <row r="1297" spans="1:19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</row>
    <row r="1298" spans="1:19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</row>
    <row r="1299" spans="1:19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</row>
    <row r="1300" spans="1:19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</row>
    <row r="1301" spans="1:19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</row>
    <row r="1302" spans="1:19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</row>
    <row r="1303" spans="1:19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</row>
    <row r="1304" spans="1:19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</row>
    <row r="1305" spans="1:19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</row>
    <row r="1306" spans="1:19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</row>
    <row r="1307" spans="1:19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</row>
    <row r="1308" spans="1:19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</row>
    <row r="1309" spans="1:19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</row>
    <row r="1310" spans="1:19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</row>
    <row r="1311" spans="1:19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</row>
    <row r="1312" spans="1:19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</row>
    <row r="1313" spans="1:19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</row>
    <row r="1314" spans="1:19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</row>
    <row r="1315" spans="1:19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</row>
    <row r="1316" spans="1:19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</row>
    <row r="1317" spans="1:19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</row>
    <row r="1318" spans="1:19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</row>
    <row r="1319" spans="1:19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</row>
    <row r="1320" spans="1:19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</row>
    <row r="1321" spans="1:19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</row>
    <row r="1322" spans="1:19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</row>
    <row r="1323" spans="1:19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</row>
    <row r="1324" spans="1:19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</row>
    <row r="1325" spans="1:19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</row>
    <row r="1326" spans="1:19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</row>
    <row r="1327" spans="1:19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</row>
    <row r="1328" spans="1:19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</row>
    <row r="1329" spans="1:19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</row>
    <row r="1330" spans="1:19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</row>
    <row r="1331" spans="1:19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</row>
    <row r="1332" spans="1:19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</row>
    <row r="1333" spans="1:19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</row>
    <row r="1334" spans="1:19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</row>
    <row r="1335" spans="1:19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</row>
    <row r="1336" spans="1:19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</row>
    <row r="1337" spans="1:19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</row>
    <row r="1338" spans="1:19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</row>
    <row r="1339" spans="1:19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</row>
    <row r="1340" spans="1:19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</row>
    <row r="1341" spans="1:19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</row>
    <row r="1342" spans="1:19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</row>
    <row r="1343" spans="1:19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</row>
    <row r="1344" spans="1:19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</row>
    <row r="1345" spans="1:19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</row>
    <row r="1346" spans="1:19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</row>
    <row r="1347" spans="1:19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</row>
    <row r="1348" spans="1:19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</row>
    <row r="1349" spans="1:19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</row>
    <row r="1350" spans="1:19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</row>
    <row r="1351" spans="1:19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</row>
    <row r="1352" spans="1:19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</row>
    <row r="1353" spans="1:19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</row>
    <row r="1354" spans="1:19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</row>
    <row r="1355" spans="1:19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</row>
    <row r="1356" spans="1:19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</row>
    <row r="1357" spans="1:19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</row>
    <row r="1358" spans="1:19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</row>
    <row r="1359" spans="1:19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</row>
    <row r="1360" spans="1:19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</row>
    <row r="1361" spans="1:19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</row>
    <row r="1362" spans="1:19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</row>
    <row r="1363" spans="1:19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</row>
    <row r="1364" spans="1:19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</row>
    <row r="1365" spans="1:19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</row>
    <row r="1366" spans="1:19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</row>
    <row r="1367" spans="1:19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</row>
    <row r="1368" spans="1:19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</row>
    <row r="1369" spans="1:19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</row>
    <row r="1370" spans="1:19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</row>
    <row r="1371" spans="1:19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</row>
    <row r="1372" spans="1:19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</row>
    <row r="1373" spans="1:19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</row>
    <row r="1374" spans="1:19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</row>
    <row r="1375" spans="1:19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</row>
    <row r="1376" spans="1:19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</row>
    <row r="1377" spans="1:19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</row>
    <row r="1378" spans="1:19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</row>
    <row r="1379" spans="1:19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</row>
    <row r="1380" spans="1:19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</row>
    <row r="1381" spans="1:19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</row>
    <row r="1382" spans="1:19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</row>
    <row r="1383" spans="1:19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</row>
    <row r="1384" spans="1:19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</row>
    <row r="1385" spans="1:19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</row>
    <row r="1386" spans="1:19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</row>
    <row r="1387" spans="1:19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</row>
    <row r="1388" spans="1:19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</row>
    <row r="1389" spans="1:19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</row>
    <row r="1390" spans="1:19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</row>
    <row r="1391" spans="1:19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</row>
    <row r="1392" spans="1:19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</row>
    <row r="1393" spans="1:19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</row>
    <row r="1394" spans="1:19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</row>
    <row r="1395" spans="1:19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</row>
    <row r="1396" spans="1:19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</row>
    <row r="1397" spans="1:19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</row>
    <row r="1398" spans="1:19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</row>
    <row r="1399" spans="1:19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</row>
    <row r="1400" spans="1:19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</row>
    <row r="1401" spans="1:19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</row>
    <row r="1402" spans="1:19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</row>
    <row r="1403" spans="1:19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</row>
    <row r="1404" spans="1:19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</row>
    <row r="1405" spans="1:19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</row>
    <row r="1406" spans="1:19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</row>
    <row r="1407" spans="1:19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</row>
    <row r="1408" spans="1:19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</row>
    <row r="1409" spans="1:19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</row>
    <row r="1410" spans="1:19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</row>
    <row r="1411" spans="1:19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</row>
    <row r="1412" spans="1:19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</row>
    <row r="1413" spans="1:19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</row>
    <row r="1414" spans="1:19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</row>
    <row r="1415" spans="1:19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</row>
    <row r="1416" spans="1:19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</row>
    <row r="1417" spans="1:19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</row>
    <row r="1418" spans="1:19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</row>
    <row r="1419" spans="1:19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</row>
    <row r="1420" spans="1:19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</row>
    <row r="1421" spans="1:19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</row>
    <row r="1422" spans="1:19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</row>
    <row r="1423" spans="1:19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</row>
    <row r="1424" spans="1:19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</row>
    <row r="1425" spans="1:19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</row>
    <row r="1426" spans="1:19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</row>
    <row r="1427" spans="1:19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</row>
    <row r="1428" spans="1:19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</row>
    <row r="1429" spans="1:19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</row>
    <row r="1430" spans="1:19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</row>
    <row r="1431" spans="1:19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</row>
    <row r="1432" spans="1:19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</row>
    <row r="1433" spans="1:19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</row>
    <row r="1434" spans="1:19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</row>
    <row r="1435" spans="1:19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</row>
    <row r="1436" spans="1:19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</row>
    <row r="1437" spans="1:19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</row>
    <row r="1438" spans="1:19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</row>
    <row r="1439" spans="1:19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</row>
    <row r="1440" spans="1:19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</row>
    <row r="1441" spans="1:19" x14ac:dyDescent="0.25">
      <c r="A1441" s="7"/>
      <c r="B1441" s="7"/>
      <c r="C1441" s="7"/>
      <c r="D1441" s="7"/>
      <c r="E1441" s="10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</row>
    <row r="1442" spans="1:19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</row>
    <row r="1443" spans="1:19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</row>
    <row r="1444" spans="1:19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</row>
    <row r="1445" spans="1:19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</row>
    <row r="1446" spans="1:19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</row>
    <row r="1447" spans="1:19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</row>
    <row r="1448" spans="1:19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</row>
    <row r="1450" spans="1:19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</row>
    <row r="1451" spans="1:19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</row>
    <row r="1452" spans="1:19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</row>
    <row r="1453" spans="1:19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</row>
    <row r="1454" spans="1:19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</row>
    <row r="1455" spans="1:19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</row>
    <row r="1456" spans="1:19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</row>
    <row r="1457" spans="1:19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</row>
    <row r="1458" spans="1:19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</row>
    <row r="1459" spans="1:19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</row>
    <row r="1460" spans="1:19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</row>
    <row r="1461" spans="1:19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</row>
    <row r="1462" spans="1:19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</row>
    <row r="1463" spans="1:19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</row>
    <row r="1464" spans="1:19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</row>
    <row r="1465" spans="1:19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</row>
    <row r="1466" spans="1:19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</row>
    <row r="1467" spans="1:19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</row>
    <row r="1468" spans="1:19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</row>
    <row r="1469" spans="1:19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</row>
    <row r="1470" spans="1:19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</row>
    <row r="1471" spans="1:19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</row>
    <row r="1472" spans="1:19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</row>
    <row r="1473" spans="1:19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</row>
    <row r="1474" spans="1:19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</row>
    <row r="1475" spans="1:19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</row>
    <row r="1476" spans="1:19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</row>
    <row r="1477" spans="1:19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</row>
    <row r="1478" spans="1:19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</row>
    <row r="1479" spans="1:19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</row>
    <row r="1480" spans="1:19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</row>
    <row r="1481" spans="1:19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</row>
    <row r="1482" spans="1:19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</row>
    <row r="1483" spans="1:19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</row>
    <row r="1484" spans="1:19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</row>
    <row r="1485" spans="1:19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</row>
    <row r="1487" spans="1:19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</row>
    <row r="1488" spans="1:19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</row>
    <row r="1489" spans="1:19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</row>
    <row r="1490" spans="1:19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</row>
    <row r="1491" spans="1:19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</row>
    <row r="1492" spans="1:19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</row>
    <row r="1493" spans="1:19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</row>
    <row r="1494" spans="1:19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</row>
    <row r="1495" spans="1:19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</row>
    <row r="1496" spans="1:19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</row>
    <row r="1497" spans="1:19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</row>
    <row r="1498" spans="1:19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</row>
    <row r="1499" spans="1:19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</row>
    <row r="1500" spans="1:19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</row>
    <row r="1501" spans="1:19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</row>
    <row r="1502" spans="1:19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</row>
    <row r="1503" spans="1:19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</row>
    <row r="1504" spans="1:19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</row>
    <row r="1505" spans="1:19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</row>
    <row r="1506" spans="1:19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</row>
    <row r="1507" spans="1:19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</row>
    <row r="1508" spans="1:19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</row>
    <row r="1509" spans="1:19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</row>
    <row r="1510" spans="1:19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</row>
    <row r="1511" spans="1:19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</row>
    <row r="1512" spans="1:19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</row>
    <row r="1513" spans="1:19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</row>
    <row r="1514" spans="1:19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</row>
    <row r="1515" spans="1:19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</row>
    <row r="1516" spans="1:19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</row>
    <row r="1517" spans="1:19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</row>
    <row r="1518" spans="1:19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</row>
    <row r="1519" spans="1:19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</row>
    <row r="1520" spans="1:19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</row>
    <row r="1521" spans="1:19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</row>
    <row r="1522" spans="1:19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</row>
    <row r="1523" spans="1:19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</row>
    <row r="1524" spans="1:19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</row>
    <row r="1525" spans="1:19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</row>
    <row r="1526" spans="1:19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</row>
    <row r="1527" spans="1:19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</row>
    <row r="1528" spans="1:19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</row>
    <row r="1529" spans="1:19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</row>
    <row r="1530" spans="1:19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</row>
    <row r="1531" spans="1:19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</row>
    <row r="1532" spans="1:19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</row>
    <row r="1533" spans="1:19" x14ac:dyDescent="0.25">
      <c r="A1533" s="7"/>
      <c r="B1533" s="7"/>
      <c r="C1533" s="7"/>
      <c r="D1533" s="7"/>
      <c r="E1533" s="10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</row>
    <row r="1534" spans="1:19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</row>
    <row r="1535" spans="1:19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</row>
    <row r="1536" spans="1:19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</row>
    <row r="1537" spans="1:19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</row>
    <row r="1538" spans="1:19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</row>
    <row r="1539" spans="1:19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</row>
    <row r="1540" spans="1:19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</row>
    <row r="1541" spans="1:19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</row>
    <row r="1542" spans="1:19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</row>
    <row r="1543" spans="1:19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</row>
    <row r="1544" spans="1:19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</row>
    <row r="1545" spans="1:19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</row>
    <row r="1546" spans="1:19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</row>
    <row r="1547" spans="1:19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</row>
    <row r="1548" spans="1:19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</row>
    <row r="1549" spans="1:19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</row>
    <row r="1550" spans="1:19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</row>
    <row r="1551" spans="1:19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</row>
    <row r="1552" spans="1:19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</row>
    <row r="1553" spans="1:19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</row>
    <row r="1554" spans="1:19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</row>
    <row r="1555" spans="1:19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</row>
    <row r="1556" spans="1:19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</row>
    <row r="1557" spans="1:19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</row>
    <row r="1558" spans="1:19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</row>
    <row r="1559" spans="1:19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</row>
    <row r="1560" spans="1:19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</row>
    <row r="1561" spans="1:19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</row>
    <row r="1562" spans="1:19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</row>
    <row r="1563" spans="1:19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</row>
    <row r="1564" spans="1:19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</row>
    <row r="1565" spans="1:19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</row>
    <row r="1566" spans="1:19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</row>
    <row r="1567" spans="1:19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</row>
    <row r="1568" spans="1:19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</row>
    <row r="1569" spans="1:19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</row>
    <row r="1570" spans="1:19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</row>
    <row r="1571" spans="1:19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</row>
    <row r="1572" spans="1:19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</row>
    <row r="1573" spans="1:19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</row>
    <row r="1574" spans="1:19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</row>
    <row r="1575" spans="1:19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</row>
    <row r="1576" spans="1:19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</row>
    <row r="1577" spans="1:19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</row>
    <row r="1578" spans="1:19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</row>
    <row r="1579" spans="1:19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</row>
    <row r="1580" spans="1:19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</row>
    <row r="1581" spans="1:19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</row>
    <row r="1582" spans="1:19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</row>
    <row r="1583" spans="1:19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</row>
    <row r="1584" spans="1:19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</row>
    <row r="1585" spans="1:19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</row>
    <row r="1586" spans="1:19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</row>
    <row r="1587" spans="1:19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</row>
    <row r="1588" spans="1:19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</row>
    <row r="1589" spans="1:19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</row>
    <row r="1590" spans="1:19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</row>
    <row r="1591" spans="1:19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</row>
    <row r="1592" spans="1:19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</row>
    <row r="1593" spans="1:19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</row>
    <row r="1594" spans="1:19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</row>
    <row r="1595" spans="1:19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</row>
    <row r="1596" spans="1:19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</row>
    <row r="1597" spans="1:19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</row>
    <row r="1598" spans="1:19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</row>
    <row r="1599" spans="1:19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</row>
    <row r="1600" spans="1:19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</row>
    <row r="1601" spans="1:19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</row>
    <row r="1602" spans="1:19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</row>
    <row r="1603" spans="1:19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</row>
    <row r="1604" spans="1:19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</row>
    <row r="1605" spans="1:19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</row>
    <row r="1606" spans="1:19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</row>
    <row r="1607" spans="1:19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</row>
    <row r="1608" spans="1:19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</row>
    <row r="1609" spans="1:19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</row>
    <row r="1610" spans="1:19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</row>
    <row r="1611" spans="1:19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</row>
    <row r="1612" spans="1:19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</row>
    <row r="1613" spans="1:19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</row>
    <row r="1614" spans="1:19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</row>
    <row r="1615" spans="1:19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</row>
    <row r="1616" spans="1:19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</row>
    <row r="1617" spans="1:19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</row>
    <row r="1618" spans="1:19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</row>
    <row r="1619" spans="1:19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</row>
    <row r="1620" spans="1:19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</row>
    <row r="1621" spans="1:19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</row>
    <row r="1622" spans="1:19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</row>
    <row r="1623" spans="1:19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</row>
    <row r="1624" spans="1:19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</row>
    <row r="1625" spans="1:19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</row>
    <row r="1626" spans="1:19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</row>
    <row r="1627" spans="1:19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</row>
    <row r="1628" spans="1:19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</row>
    <row r="1629" spans="1:19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</row>
    <row r="1630" spans="1:19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</row>
    <row r="1631" spans="1:19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</row>
    <row r="1632" spans="1:19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</row>
    <row r="1633" spans="1:19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</row>
    <row r="1634" spans="1:19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</row>
    <row r="1635" spans="1:19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</row>
    <row r="1636" spans="1:19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</row>
    <row r="1637" spans="1:19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</row>
    <row r="1638" spans="1:19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</row>
    <row r="1639" spans="1:19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</row>
    <row r="1640" spans="1:19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</row>
    <row r="1641" spans="1:19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</row>
    <row r="1642" spans="1:19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</row>
    <row r="1643" spans="1:19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</row>
    <row r="1644" spans="1:19" x14ac:dyDescent="0.25">
      <c r="A1644" s="7"/>
      <c r="B1644" s="7"/>
      <c r="C1644" s="7"/>
      <c r="D1644" s="7"/>
      <c r="E1644" s="10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</row>
    <row r="1645" spans="1:19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</row>
    <row r="1646" spans="1:19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</row>
    <row r="1647" spans="1:19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</row>
    <row r="1648" spans="1:19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</row>
    <row r="1649" spans="1:19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</row>
    <row r="1650" spans="1:19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</row>
    <row r="1651" spans="1:19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</row>
    <row r="1652" spans="1:19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</row>
    <row r="1653" spans="1:19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</row>
    <row r="1654" spans="1:19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</row>
    <row r="1655" spans="1:19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</row>
    <row r="1656" spans="1:19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</row>
    <row r="1657" spans="1:19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</row>
    <row r="1658" spans="1:19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</row>
    <row r="1659" spans="1:19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</row>
    <row r="1660" spans="1:19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</row>
    <row r="1661" spans="1:19" x14ac:dyDescent="0.25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</row>
    <row r="1662" spans="1:19" x14ac:dyDescent="0.25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</row>
    <row r="1663" spans="1:19" x14ac:dyDescent="0.25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</row>
    <row r="1664" spans="1:19" x14ac:dyDescent="0.25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</row>
    <row r="1665" spans="1:19" x14ac:dyDescent="0.25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</row>
    <row r="1666" spans="1:19" x14ac:dyDescent="0.25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</row>
    <row r="1667" spans="1:19" x14ac:dyDescent="0.25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</row>
    <row r="1668" spans="1:19" x14ac:dyDescent="0.25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</row>
    <row r="1669" spans="1:19" x14ac:dyDescent="0.25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</row>
    <row r="1670" spans="1:19" x14ac:dyDescent="0.25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</row>
    <row r="1671" spans="1:19" x14ac:dyDescent="0.25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</row>
    <row r="1672" spans="1:19" x14ac:dyDescent="0.25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</row>
    <row r="1673" spans="1:19" x14ac:dyDescent="0.25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</row>
    <row r="1674" spans="1:19" x14ac:dyDescent="0.25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</row>
    <row r="1675" spans="1:19" x14ac:dyDescent="0.25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</row>
    <row r="1676" spans="1:19" x14ac:dyDescent="0.25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</row>
    <row r="1677" spans="1:19" x14ac:dyDescent="0.25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</row>
    <row r="1678" spans="1:19" x14ac:dyDescent="0.25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</row>
    <row r="1679" spans="1:19" x14ac:dyDescent="0.25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</row>
    <row r="1680" spans="1:19" x14ac:dyDescent="0.25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</row>
    <row r="1681" spans="1:19" x14ac:dyDescent="0.25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</row>
    <row r="1682" spans="1:19" x14ac:dyDescent="0.25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</row>
    <row r="1683" spans="1:19" x14ac:dyDescent="0.25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</row>
    <row r="1684" spans="1:19" x14ac:dyDescent="0.25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</row>
    <row r="1685" spans="1:19" x14ac:dyDescent="0.25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</row>
    <row r="1686" spans="1:19" x14ac:dyDescent="0.25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</row>
    <row r="1687" spans="1:19" x14ac:dyDescent="0.25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</row>
    <row r="1688" spans="1:19" x14ac:dyDescent="0.25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</row>
    <row r="1689" spans="1:19" x14ac:dyDescent="0.25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</row>
    <row r="1690" spans="1:19" x14ac:dyDescent="0.25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</row>
    <row r="1691" spans="1:19" x14ac:dyDescent="0.25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</row>
    <row r="1692" spans="1:19" x14ac:dyDescent="0.25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</row>
    <row r="1693" spans="1:19" x14ac:dyDescent="0.25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</row>
    <row r="1694" spans="1:19" x14ac:dyDescent="0.25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</row>
    <row r="1695" spans="1:19" x14ac:dyDescent="0.25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</row>
    <row r="1696" spans="1:19" x14ac:dyDescent="0.25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</row>
    <row r="1697" spans="1:19" x14ac:dyDescent="0.25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</row>
    <row r="1698" spans="1:19" x14ac:dyDescent="0.25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</row>
    <row r="1699" spans="1:19" x14ac:dyDescent="0.25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</row>
    <row r="1700" spans="1:19" x14ac:dyDescent="0.25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</row>
    <row r="1701" spans="1:19" x14ac:dyDescent="0.25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</row>
    <row r="1702" spans="1:19" x14ac:dyDescent="0.25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</row>
    <row r="1703" spans="1:19" x14ac:dyDescent="0.25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</row>
    <row r="1704" spans="1:19" x14ac:dyDescent="0.25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</row>
    <row r="1705" spans="1:19" x14ac:dyDescent="0.25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</row>
    <row r="1706" spans="1:19" x14ac:dyDescent="0.25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</row>
    <row r="1707" spans="1:19" x14ac:dyDescent="0.25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</row>
    <row r="1708" spans="1:19" x14ac:dyDescent="0.25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</row>
    <row r="1709" spans="1:19" x14ac:dyDescent="0.25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</row>
    <row r="1710" spans="1:19" x14ac:dyDescent="0.25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</row>
    <row r="1711" spans="1:19" x14ac:dyDescent="0.25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</row>
    <row r="1712" spans="1:19" x14ac:dyDescent="0.25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</row>
    <row r="1713" spans="1:19" x14ac:dyDescent="0.25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</row>
    <row r="1714" spans="1:19" x14ac:dyDescent="0.25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</row>
    <row r="1715" spans="1:19" x14ac:dyDescent="0.25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</row>
    <row r="1716" spans="1:19" x14ac:dyDescent="0.25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</row>
    <row r="1717" spans="1:19" x14ac:dyDescent="0.25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</row>
    <row r="1718" spans="1:19" x14ac:dyDescent="0.25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</row>
    <row r="1719" spans="1:19" x14ac:dyDescent="0.25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</row>
    <row r="1720" spans="1:19" x14ac:dyDescent="0.25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</row>
    <row r="1721" spans="1:19" x14ac:dyDescent="0.25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</row>
    <row r="1722" spans="1:19" x14ac:dyDescent="0.25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</row>
    <row r="1723" spans="1:19" x14ac:dyDescent="0.25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</row>
    <row r="1724" spans="1:19" x14ac:dyDescent="0.25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</row>
    <row r="1725" spans="1:19" x14ac:dyDescent="0.25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</row>
    <row r="1726" spans="1:19" x14ac:dyDescent="0.25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</row>
    <row r="1727" spans="1:19" x14ac:dyDescent="0.25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</row>
    <row r="1728" spans="1:19" x14ac:dyDescent="0.25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</row>
    <row r="1729" spans="1:19" x14ac:dyDescent="0.25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</row>
    <row r="1730" spans="1:19" x14ac:dyDescent="0.25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</row>
    <row r="1731" spans="1:19" x14ac:dyDescent="0.25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</row>
    <row r="1732" spans="1:19" x14ac:dyDescent="0.25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</row>
    <row r="1733" spans="1:19" x14ac:dyDescent="0.25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</row>
    <row r="1734" spans="1:19" x14ac:dyDescent="0.25">
      <c r="A1734" s="7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</row>
    <row r="1735" spans="1:19" x14ac:dyDescent="0.25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</row>
    <row r="1736" spans="1:19" x14ac:dyDescent="0.25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</row>
    <row r="1737" spans="1:19" x14ac:dyDescent="0.25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</row>
    <row r="1738" spans="1:19" x14ac:dyDescent="0.25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</row>
    <row r="1739" spans="1:19" x14ac:dyDescent="0.25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</row>
    <row r="1740" spans="1:19" x14ac:dyDescent="0.25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</row>
    <row r="1741" spans="1:19" x14ac:dyDescent="0.25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</row>
    <row r="1742" spans="1:19" x14ac:dyDescent="0.25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</row>
    <row r="1743" spans="1:19" x14ac:dyDescent="0.25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</row>
    <row r="1744" spans="1:19" x14ac:dyDescent="0.25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</row>
    <row r="1745" spans="1:19" x14ac:dyDescent="0.25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</row>
    <row r="1746" spans="1:19" x14ac:dyDescent="0.25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</row>
    <row r="1747" spans="1:19" x14ac:dyDescent="0.25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</row>
    <row r="1748" spans="1:19" x14ac:dyDescent="0.25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</row>
    <row r="1749" spans="1:19" x14ac:dyDescent="0.25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</row>
    <row r="1750" spans="1:19" x14ac:dyDescent="0.25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</row>
    <row r="1751" spans="1:19" x14ac:dyDescent="0.25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</row>
    <row r="1752" spans="1:19" x14ac:dyDescent="0.25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</row>
    <row r="1753" spans="1:19" x14ac:dyDescent="0.25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</row>
    <row r="1754" spans="1:19" x14ac:dyDescent="0.25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</row>
    <row r="1755" spans="1:19" x14ac:dyDescent="0.25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</row>
    <row r="1756" spans="1:19" x14ac:dyDescent="0.25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</row>
    <row r="1757" spans="1:19" x14ac:dyDescent="0.25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</row>
    <row r="1758" spans="1:19" x14ac:dyDescent="0.25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</row>
    <row r="1759" spans="1:19" x14ac:dyDescent="0.25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</row>
    <row r="1760" spans="1:19" x14ac:dyDescent="0.25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</row>
    <row r="1761" spans="1:19" x14ac:dyDescent="0.25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</row>
    <row r="1762" spans="1:19" x14ac:dyDescent="0.25">
      <c r="A1762" s="7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</row>
    <row r="1763" spans="1:19" x14ac:dyDescent="0.25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</row>
    <row r="1764" spans="1:19" x14ac:dyDescent="0.25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</row>
    <row r="1765" spans="1:19" x14ac:dyDescent="0.25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</row>
    <row r="1766" spans="1:19" x14ac:dyDescent="0.25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</row>
    <row r="1767" spans="1:19" x14ac:dyDescent="0.25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</row>
    <row r="1768" spans="1:19" x14ac:dyDescent="0.25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</row>
    <row r="1769" spans="1:19" x14ac:dyDescent="0.25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</row>
    <row r="1770" spans="1:19" x14ac:dyDescent="0.25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</row>
    <row r="1771" spans="1:19" x14ac:dyDescent="0.25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</row>
    <row r="1772" spans="1:19" x14ac:dyDescent="0.25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</row>
    <row r="1773" spans="1:19" x14ac:dyDescent="0.25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</row>
    <row r="1774" spans="1:19" x14ac:dyDescent="0.25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</row>
    <row r="1775" spans="1:19" x14ac:dyDescent="0.25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</row>
    <row r="1776" spans="1:19" x14ac:dyDescent="0.25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</row>
    <row r="1777" spans="1:19" x14ac:dyDescent="0.25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</row>
    <row r="1778" spans="1:19" x14ac:dyDescent="0.25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</row>
    <row r="1779" spans="1:19" x14ac:dyDescent="0.25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</row>
    <row r="1780" spans="1:19" x14ac:dyDescent="0.25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</row>
    <row r="1781" spans="1:19" x14ac:dyDescent="0.25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</row>
    <row r="1782" spans="1:19" x14ac:dyDescent="0.25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</row>
    <row r="1783" spans="1:19" x14ac:dyDescent="0.25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</row>
    <row r="1784" spans="1:19" x14ac:dyDescent="0.25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</row>
    <row r="1785" spans="1:19" x14ac:dyDescent="0.25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</row>
    <row r="1786" spans="1:19" x14ac:dyDescent="0.25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</row>
    <row r="1787" spans="1:19" x14ac:dyDescent="0.25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</row>
    <row r="1788" spans="1:19" x14ac:dyDescent="0.25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</row>
    <row r="1789" spans="1:19" x14ac:dyDescent="0.25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</row>
    <row r="1790" spans="1:19" x14ac:dyDescent="0.25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</row>
    <row r="1791" spans="1:19" x14ac:dyDescent="0.25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</row>
    <row r="1792" spans="1:19" x14ac:dyDescent="0.25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</row>
    <row r="1793" spans="1:19" x14ac:dyDescent="0.25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</row>
    <row r="1794" spans="1:19" x14ac:dyDescent="0.25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</row>
    <row r="1795" spans="1:19" x14ac:dyDescent="0.25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</row>
    <row r="1796" spans="1:19" x14ac:dyDescent="0.25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</row>
    <row r="1797" spans="1:19" x14ac:dyDescent="0.25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</row>
    <row r="1798" spans="1:19" x14ac:dyDescent="0.25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</row>
    <row r="1799" spans="1:19" x14ac:dyDescent="0.25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</row>
    <row r="1800" spans="1:19" x14ac:dyDescent="0.25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</row>
    <row r="1801" spans="1:19" x14ac:dyDescent="0.25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</row>
    <row r="1802" spans="1:19" x14ac:dyDescent="0.25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</row>
    <row r="1803" spans="1:19" x14ac:dyDescent="0.25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</row>
    <row r="1804" spans="1:19" x14ac:dyDescent="0.25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</row>
    <row r="1805" spans="1:19" x14ac:dyDescent="0.25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</row>
    <row r="1806" spans="1:19" x14ac:dyDescent="0.25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</row>
    <row r="1807" spans="1:19" x14ac:dyDescent="0.25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</row>
    <row r="1808" spans="1:19" x14ac:dyDescent="0.25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</row>
    <row r="1809" spans="1:19" x14ac:dyDescent="0.25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</row>
    <row r="1810" spans="1:19" x14ac:dyDescent="0.25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</row>
    <row r="1811" spans="1:19" x14ac:dyDescent="0.25">
      <c r="A1811" s="7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</row>
    <row r="1812" spans="1:19" x14ac:dyDescent="0.25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</row>
    <row r="1813" spans="1:19" x14ac:dyDescent="0.25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</row>
    <row r="1814" spans="1:19" x14ac:dyDescent="0.25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</row>
    <row r="1815" spans="1:19" x14ac:dyDescent="0.25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</row>
    <row r="1816" spans="1:19" x14ac:dyDescent="0.25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</row>
    <row r="1817" spans="1:19" x14ac:dyDescent="0.25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</row>
    <row r="1818" spans="1:19" x14ac:dyDescent="0.25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</row>
    <row r="1819" spans="1:19" x14ac:dyDescent="0.25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</row>
    <row r="1820" spans="1:19" x14ac:dyDescent="0.25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</row>
    <row r="1821" spans="1:19" x14ac:dyDescent="0.25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</row>
    <row r="1822" spans="1:19" x14ac:dyDescent="0.25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</row>
    <row r="1823" spans="1:19" x14ac:dyDescent="0.25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</row>
    <row r="1824" spans="1:19" x14ac:dyDescent="0.25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</row>
    <row r="1825" spans="1:19" x14ac:dyDescent="0.25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</row>
    <row r="1826" spans="1:19" x14ac:dyDescent="0.25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</row>
    <row r="1827" spans="1:19" x14ac:dyDescent="0.25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</row>
    <row r="1828" spans="1:19" x14ac:dyDescent="0.25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</row>
    <row r="1829" spans="1:19" x14ac:dyDescent="0.25">
      <c r="A1829" s="7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</row>
    <row r="1830" spans="1:19" x14ac:dyDescent="0.25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</row>
    <row r="1831" spans="1:19" x14ac:dyDescent="0.25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</row>
    <row r="1832" spans="1:19" x14ac:dyDescent="0.25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</row>
    <row r="1833" spans="1:19" x14ac:dyDescent="0.25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</row>
    <row r="1834" spans="1:19" x14ac:dyDescent="0.25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</row>
    <row r="1835" spans="1:19" x14ac:dyDescent="0.25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</row>
    <row r="1836" spans="1:19" x14ac:dyDescent="0.25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</row>
    <row r="1837" spans="1:19" x14ac:dyDescent="0.25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</row>
    <row r="1838" spans="1:19" x14ac:dyDescent="0.25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</row>
    <row r="1839" spans="1:19" x14ac:dyDescent="0.25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</row>
    <row r="1840" spans="1:19" x14ac:dyDescent="0.25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</row>
    <row r="1841" spans="1:19" x14ac:dyDescent="0.25">
      <c r="A1841" s="7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</row>
    <row r="1842" spans="1:19" x14ac:dyDescent="0.25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</row>
    <row r="1843" spans="1:19" x14ac:dyDescent="0.25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</row>
    <row r="1844" spans="1:19" x14ac:dyDescent="0.25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</row>
    <row r="1845" spans="1:19" x14ac:dyDescent="0.25">
      <c r="A1845" s="7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</row>
    <row r="1846" spans="1:19" x14ac:dyDescent="0.25">
      <c r="A1846" s="7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</row>
    <row r="1847" spans="1:19" x14ac:dyDescent="0.25">
      <c r="A1847" s="7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</row>
    <row r="1848" spans="1:19" x14ac:dyDescent="0.25">
      <c r="A1848" s="7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</row>
    <row r="1849" spans="1:19" x14ac:dyDescent="0.25">
      <c r="A1849" s="7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</row>
    <row r="1850" spans="1:19" x14ac:dyDescent="0.25">
      <c r="A1850" s="7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</row>
    <row r="1851" spans="1:19" x14ac:dyDescent="0.25">
      <c r="A1851" s="7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</row>
    <row r="1852" spans="1:19" x14ac:dyDescent="0.25">
      <c r="A1852" s="7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</row>
    <row r="1853" spans="1:19" x14ac:dyDescent="0.25">
      <c r="A1853" s="7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</row>
    <row r="1854" spans="1:19" x14ac:dyDescent="0.25">
      <c r="A1854" s="7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</row>
    <row r="1855" spans="1:19" x14ac:dyDescent="0.25">
      <c r="A1855" s="7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</row>
    <row r="1856" spans="1:19" x14ac:dyDescent="0.25">
      <c r="A1856" s="7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</row>
    <row r="1857" spans="1:19" x14ac:dyDescent="0.25">
      <c r="A1857" s="7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</row>
    <row r="1858" spans="1:19" x14ac:dyDescent="0.25">
      <c r="A1858" s="7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</row>
    <row r="1859" spans="1:19" x14ac:dyDescent="0.25">
      <c r="A1859" s="7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</row>
    <row r="1860" spans="1:19" x14ac:dyDescent="0.25">
      <c r="A1860" s="7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</row>
    <row r="1861" spans="1:19" x14ac:dyDescent="0.25">
      <c r="A1861" s="7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</row>
    <row r="1862" spans="1:19" x14ac:dyDescent="0.25">
      <c r="A1862" s="7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</row>
    <row r="1863" spans="1:19" x14ac:dyDescent="0.25">
      <c r="A1863" s="7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</row>
    <row r="1864" spans="1:19" x14ac:dyDescent="0.25">
      <c r="A1864" s="7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</row>
    <row r="1865" spans="1:19" x14ac:dyDescent="0.25">
      <c r="A1865" s="7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</row>
    <row r="1866" spans="1:19" x14ac:dyDescent="0.25">
      <c r="A1866" s="7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</row>
    <row r="1867" spans="1:19" x14ac:dyDescent="0.25">
      <c r="A1867" s="7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</row>
    <row r="1868" spans="1:19" x14ac:dyDescent="0.25">
      <c r="A1868" s="7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</row>
    <row r="1869" spans="1:19" x14ac:dyDescent="0.25">
      <c r="A1869" s="7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</row>
    <row r="1870" spans="1:19" x14ac:dyDescent="0.25">
      <c r="A1870" s="7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</row>
    <row r="1871" spans="1:19" x14ac:dyDescent="0.25">
      <c r="A1871" s="7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</row>
    <row r="1872" spans="1:19" x14ac:dyDescent="0.25">
      <c r="A1872" s="7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</row>
    <row r="1873" spans="1:19" x14ac:dyDescent="0.25">
      <c r="A1873" s="7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</row>
    <row r="1874" spans="1:19" x14ac:dyDescent="0.25">
      <c r="A1874" s="7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</row>
    <row r="1875" spans="1:19" x14ac:dyDescent="0.25">
      <c r="A1875" s="7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</row>
    <row r="1876" spans="1:19" x14ac:dyDescent="0.25">
      <c r="A1876" s="7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</row>
    <row r="1877" spans="1:19" x14ac:dyDescent="0.25">
      <c r="A1877" s="7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</row>
    <row r="1878" spans="1:19" x14ac:dyDescent="0.25">
      <c r="A1878" s="7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</row>
    <row r="1879" spans="1:19" x14ac:dyDescent="0.25">
      <c r="A1879" s="7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</row>
    <row r="1880" spans="1:19" x14ac:dyDescent="0.25">
      <c r="A1880" s="7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</row>
    <row r="1881" spans="1:19" x14ac:dyDescent="0.25">
      <c r="A1881" s="7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</row>
    <row r="1882" spans="1:19" x14ac:dyDescent="0.25">
      <c r="A1882" s="7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</row>
    <row r="1883" spans="1:19" x14ac:dyDescent="0.25">
      <c r="A1883" s="7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</row>
    <row r="1884" spans="1:19" x14ac:dyDescent="0.25">
      <c r="A1884" s="7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</row>
    <row r="1885" spans="1:19" x14ac:dyDescent="0.25">
      <c r="A1885" s="7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</row>
    <row r="1886" spans="1:19" x14ac:dyDescent="0.25">
      <c r="A1886" s="7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</row>
    <row r="1887" spans="1:19" x14ac:dyDescent="0.25">
      <c r="A1887" s="7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</row>
    <row r="1888" spans="1:19" x14ac:dyDescent="0.25">
      <c r="A1888" s="7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</row>
    <row r="1889" spans="1:19" x14ac:dyDescent="0.25">
      <c r="A1889" s="7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</row>
    <row r="1890" spans="1:19" x14ac:dyDescent="0.25">
      <c r="A1890" s="7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</row>
    <row r="1891" spans="1:19" x14ac:dyDescent="0.25">
      <c r="A1891" s="7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</row>
    <row r="1892" spans="1:19" x14ac:dyDescent="0.25">
      <c r="A1892" s="7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</row>
    <row r="1893" spans="1:19" x14ac:dyDescent="0.25">
      <c r="A1893" s="7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</row>
    <row r="1894" spans="1:19" x14ac:dyDescent="0.25">
      <c r="A1894" s="7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</row>
    <row r="1895" spans="1:19" x14ac:dyDescent="0.25">
      <c r="A1895" s="7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</row>
    <row r="1896" spans="1:19" x14ac:dyDescent="0.25">
      <c r="A1896" s="7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</row>
    <row r="1897" spans="1:19" x14ac:dyDescent="0.25">
      <c r="A1897" s="7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</row>
    <row r="1898" spans="1:19" x14ac:dyDescent="0.25">
      <c r="A1898" s="7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</row>
    <row r="1899" spans="1:19" x14ac:dyDescent="0.25">
      <c r="A1899" s="7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</row>
    <row r="1900" spans="1:19" x14ac:dyDescent="0.25">
      <c r="A1900" s="7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</row>
    <row r="1901" spans="1:19" x14ac:dyDescent="0.25">
      <c r="A1901" s="7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</row>
    <row r="1902" spans="1:19" x14ac:dyDescent="0.25">
      <c r="A1902" s="7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</row>
    <row r="1903" spans="1:19" x14ac:dyDescent="0.25">
      <c r="A1903" s="7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</row>
    <row r="1904" spans="1:19" x14ac:dyDescent="0.25">
      <c r="A1904" s="7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</row>
    <row r="1905" spans="1:19" x14ac:dyDescent="0.25">
      <c r="A1905" s="7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</row>
    <row r="1906" spans="1:19" x14ac:dyDescent="0.25">
      <c r="A1906" s="7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</row>
    <row r="1907" spans="1:19" x14ac:dyDescent="0.25">
      <c r="A1907" s="7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</row>
    <row r="1908" spans="1:19" x14ac:dyDescent="0.25">
      <c r="A1908" s="7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</row>
    <row r="1909" spans="1:19" x14ac:dyDescent="0.25">
      <c r="A1909" s="7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</row>
    <row r="1910" spans="1:19" x14ac:dyDescent="0.25">
      <c r="A1910" s="7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</row>
    <row r="1911" spans="1:19" x14ac:dyDescent="0.25">
      <c r="A1911" s="7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</row>
    <row r="1912" spans="1:19" x14ac:dyDescent="0.25">
      <c r="A1912" s="7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</row>
    <row r="1913" spans="1:19" x14ac:dyDescent="0.25">
      <c r="A1913" s="7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</row>
    <row r="1914" spans="1:19" x14ac:dyDescent="0.25">
      <c r="A1914" s="7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</row>
    <row r="1915" spans="1:19" x14ac:dyDescent="0.25">
      <c r="A1915" s="7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</row>
    <row r="1916" spans="1:19" x14ac:dyDescent="0.25">
      <c r="A1916" s="7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</row>
    <row r="1917" spans="1:19" x14ac:dyDescent="0.25">
      <c r="A1917" s="7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</row>
    <row r="1918" spans="1:19" x14ac:dyDescent="0.25">
      <c r="A1918" s="7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</row>
    <row r="1919" spans="1:19" x14ac:dyDescent="0.25">
      <c r="A1919" s="7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</row>
    <row r="1920" spans="1:19" x14ac:dyDescent="0.25">
      <c r="A1920" s="7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</row>
    <row r="1921" spans="1:19" x14ac:dyDescent="0.25">
      <c r="A1921" s="7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</row>
    <row r="1922" spans="1:19" x14ac:dyDescent="0.25">
      <c r="A1922" s="7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</row>
    <row r="1923" spans="1:19" x14ac:dyDescent="0.25">
      <c r="A1923" s="7"/>
      <c r="B1923" s="7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</row>
    <row r="1924" spans="1:19" x14ac:dyDescent="0.25">
      <c r="A1924" s="7"/>
      <c r="B1924" s="7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</row>
    <row r="1925" spans="1:19" x14ac:dyDescent="0.25">
      <c r="A1925" s="7"/>
      <c r="B1925" s="7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</row>
    <row r="1926" spans="1:19" x14ac:dyDescent="0.25">
      <c r="A1926" s="7"/>
      <c r="B1926" s="7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</row>
    <row r="1927" spans="1:19" x14ac:dyDescent="0.25">
      <c r="A1927" s="7"/>
      <c r="B1927" s="7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</row>
    <row r="1928" spans="1:19" x14ac:dyDescent="0.25">
      <c r="A1928" s="7"/>
      <c r="B1928" s="7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</row>
    <row r="1929" spans="1:19" x14ac:dyDescent="0.25">
      <c r="A1929" s="7"/>
      <c r="B1929" s="7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</row>
    <row r="1930" spans="1:19" x14ac:dyDescent="0.25">
      <c r="A1930" s="7"/>
      <c r="B1930" s="7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</row>
    <row r="1931" spans="1:19" x14ac:dyDescent="0.25">
      <c r="A1931" s="7"/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</row>
    <row r="1932" spans="1:19" x14ac:dyDescent="0.25">
      <c r="A1932" s="7"/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</row>
    <row r="1933" spans="1:19" x14ac:dyDescent="0.25">
      <c r="A1933" s="7"/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</row>
    <row r="1934" spans="1:19" x14ac:dyDescent="0.25">
      <c r="A1934" s="7"/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</row>
    <row r="1935" spans="1:19" x14ac:dyDescent="0.25">
      <c r="A1935" s="7"/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</row>
    <row r="1936" spans="1:19" x14ac:dyDescent="0.25">
      <c r="A1936" s="7"/>
      <c r="B1936" s="7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</row>
    <row r="1937" spans="1:19" x14ac:dyDescent="0.25">
      <c r="A1937" s="7"/>
      <c r="B1937" s="7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</row>
    <row r="1938" spans="1:19" x14ac:dyDescent="0.25">
      <c r="A1938" s="7"/>
      <c r="B1938" s="7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</row>
    <row r="1939" spans="1:19" x14ac:dyDescent="0.25">
      <c r="A1939" s="7"/>
      <c r="B1939" s="7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</row>
    <row r="1940" spans="1:19" x14ac:dyDescent="0.25">
      <c r="A1940" s="7"/>
      <c r="B1940" s="7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</row>
    <row r="1941" spans="1:19" x14ac:dyDescent="0.25">
      <c r="A1941" s="7"/>
      <c r="B1941" s="7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</row>
    <row r="1942" spans="1:19" x14ac:dyDescent="0.25">
      <c r="A1942" s="7"/>
      <c r="B1942" s="7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</row>
    <row r="1943" spans="1:19" x14ac:dyDescent="0.25">
      <c r="A1943" s="7"/>
      <c r="B1943" s="7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</row>
    <row r="1944" spans="1:19" x14ac:dyDescent="0.25">
      <c r="A1944" s="7"/>
      <c r="B1944" s="7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</row>
    <row r="1945" spans="1:19" x14ac:dyDescent="0.25">
      <c r="A1945" s="7"/>
      <c r="B1945" s="7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</row>
    <row r="1946" spans="1:19" x14ac:dyDescent="0.25">
      <c r="A1946" s="7"/>
      <c r="B1946" s="7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x14ac:dyDescent="0.25">
      <c r="A1947" s="7"/>
      <c r="B1947" s="7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</row>
    <row r="1948" spans="1:19" x14ac:dyDescent="0.25">
      <c r="A1948" s="7"/>
      <c r="B1948" s="7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</row>
    <row r="1949" spans="1:19" x14ac:dyDescent="0.25">
      <c r="A1949" s="7"/>
      <c r="B1949" s="7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</row>
    <row r="1950" spans="1:19" x14ac:dyDescent="0.25">
      <c r="A1950" s="7"/>
      <c r="B1950" s="7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</row>
    <row r="1951" spans="1:19" x14ac:dyDescent="0.25">
      <c r="A1951" s="7"/>
      <c r="B1951" s="7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</row>
    <row r="1952" spans="1:19" x14ac:dyDescent="0.25">
      <c r="A1952" s="7"/>
      <c r="B1952" s="7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</row>
    <row r="1953" spans="1:19" x14ac:dyDescent="0.25">
      <c r="A1953" s="7"/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</row>
    <row r="1954" spans="1:19" x14ac:dyDescent="0.25">
      <c r="A1954" s="7"/>
      <c r="B1954" s="7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</row>
    <row r="1955" spans="1:19" x14ac:dyDescent="0.25">
      <c r="A1955" s="7"/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</row>
    <row r="1956" spans="1:19" x14ac:dyDescent="0.25">
      <c r="A1956" s="7"/>
      <c r="B1956" s="7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</row>
    <row r="1957" spans="1:19" x14ac:dyDescent="0.25">
      <c r="A1957" s="7"/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</row>
    <row r="1958" spans="1:19" x14ac:dyDescent="0.25">
      <c r="A1958" s="7"/>
      <c r="B1958" s="7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</row>
    <row r="1959" spans="1:19" x14ac:dyDescent="0.25">
      <c r="A1959" s="7"/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</row>
    <row r="1960" spans="1:19" x14ac:dyDescent="0.25">
      <c r="A1960" s="7"/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</row>
    <row r="1961" spans="1:19" x14ac:dyDescent="0.25">
      <c r="A1961" s="7"/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</row>
    <row r="1962" spans="1:19" x14ac:dyDescent="0.25">
      <c r="A1962" s="7"/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</row>
    <row r="1963" spans="1:19" x14ac:dyDescent="0.25">
      <c r="A1963" s="7"/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</row>
    <row r="1964" spans="1:19" x14ac:dyDescent="0.25">
      <c r="A1964" s="7"/>
      <c r="B1964" s="7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</row>
    <row r="1965" spans="1:19" x14ac:dyDescent="0.25">
      <c r="A1965" s="7"/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</row>
    <row r="1966" spans="1:19" x14ac:dyDescent="0.25">
      <c r="A1966" s="7"/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</row>
    <row r="1967" spans="1:19" x14ac:dyDescent="0.25">
      <c r="A1967" s="7"/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</row>
    <row r="1968" spans="1:19" x14ac:dyDescent="0.25">
      <c r="A1968" s="7"/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</row>
    <row r="1969" spans="1:19" x14ac:dyDescent="0.25">
      <c r="A1969" s="7"/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</row>
    <row r="1970" spans="1:19" x14ac:dyDescent="0.25">
      <c r="A1970" s="7"/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</row>
    <row r="1971" spans="1:19" x14ac:dyDescent="0.25">
      <c r="A1971" s="7"/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</row>
    <row r="1972" spans="1:19" x14ac:dyDescent="0.25">
      <c r="A1972" s="7"/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</row>
    <row r="1973" spans="1:19" x14ac:dyDescent="0.25">
      <c r="A1973" s="7"/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</row>
    <row r="1974" spans="1:19" x14ac:dyDescent="0.25">
      <c r="A1974" s="7"/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</row>
    <row r="1975" spans="1:19" x14ac:dyDescent="0.25">
      <c r="A1975" s="7"/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</row>
    <row r="1976" spans="1:19" x14ac:dyDescent="0.25">
      <c r="A1976" s="7"/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</row>
    <row r="1977" spans="1:19" x14ac:dyDescent="0.25">
      <c r="A1977" s="7"/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</row>
    <row r="1978" spans="1:19" x14ac:dyDescent="0.25">
      <c r="A1978" s="7"/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</row>
    <row r="1979" spans="1:19" x14ac:dyDescent="0.25">
      <c r="A1979" s="7"/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</row>
    <row r="1980" spans="1:19" x14ac:dyDescent="0.25">
      <c r="A1980" s="7"/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</row>
    <row r="1981" spans="1:19" x14ac:dyDescent="0.25">
      <c r="A1981" s="7"/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</row>
    <row r="1982" spans="1:19" x14ac:dyDescent="0.25">
      <c r="A1982" s="7"/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</row>
    <row r="1983" spans="1:19" x14ac:dyDescent="0.25">
      <c r="A1983" s="7"/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</row>
    <row r="1984" spans="1:19" x14ac:dyDescent="0.25">
      <c r="A1984" s="7"/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</row>
    <row r="1985" spans="1:19" x14ac:dyDescent="0.25">
      <c r="A1985" s="7"/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</row>
    <row r="1986" spans="1:19" x14ac:dyDescent="0.25">
      <c r="A1986" s="7"/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</row>
    <row r="1987" spans="1:19" x14ac:dyDescent="0.25">
      <c r="A1987" s="7"/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</row>
    <row r="1988" spans="1:19" x14ac:dyDescent="0.25">
      <c r="A1988" s="7"/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</row>
    <row r="1989" spans="1:19" x14ac:dyDescent="0.25">
      <c r="A1989" s="7"/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</row>
    <row r="1990" spans="1:19" x14ac:dyDescent="0.25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</row>
    <row r="1991" spans="1:19" x14ac:dyDescent="0.25">
      <c r="A1991" s="7"/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</row>
    <row r="1992" spans="1:19" x14ac:dyDescent="0.25">
      <c r="A1992" s="7"/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</row>
    <row r="1993" spans="1:19" x14ac:dyDescent="0.25">
      <c r="A1993" s="7"/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</row>
    <row r="1994" spans="1:19" x14ac:dyDescent="0.25">
      <c r="A1994" s="7"/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</row>
    <row r="1995" spans="1:19" x14ac:dyDescent="0.25">
      <c r="A1995" s="7"/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</row>
    <row r="1996" spans="1:19" x14ac:dyDescent="0.25">
      <c r="A1996" s="7"/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</row>
    <row r="1997" spans="1:19" x14ac:dyDescent="0.25">
      <c r="A1997" s="7"/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</row>
    <row r="1998" spans="1:19" x14ac:dyDescent="0.25">
      <c r="A1998" s="7"/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</row>
    <row r="1999" spans="1:19" x14ac:dyDescent="0.25">
      <c r="A1999" s="7"/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</row>
    <row r="2000" spans="1:19" x14ac:dyDescent="0.25">
      <c r="A2000" s="7"/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</row>
    <row r="2001" spans="1:19" x14ac:dyDescent="0.25">
      <c r="A2001" s="7"/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</row>
    <row r="2002" spans="1:19" x14ac:dyDescent="0.25">
      <c r="A2002" s="7"/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</row>
    <row r="2003" spans="1:19" x14ac:dyDescent="0.25">
      <c r="A2003" s="7"/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</row>
    <row r="2004" spans="1:19" x14ac:dyDescent="0.25">
      <c r="A2004" s="7"/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</row>
    <row r="2005" spans="1:19" x14ac:dyDescent="0.25">
      <c r="A2005" s="7"/>
      <c r="B2005" s="7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</row>
    <row r="2006" spans="1:19" x14ac:dyDescent="0.25">
      <c r="A2006" s="7"/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</row>
    <row r="2007" spans="1:19" x14ac:dyDescent="0.25">
      <c r="A2007" s="7"/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</row>
    <row r="2008" spans="1:19" x14ac:dyDescent="0.25">
      <c r="A2008" s="7"/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</row>
    <row r="2009" spans="1:19" x14ac:dyDescent="0.25">
      <c r="A2009" s="7"/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</row>
    <row r="2010" spans="1:19" x14ac:dyDescent="0.25">
      <c r="A2010" s="7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</row>
    <row r="2011" spans="1:19" x14ac:dyDescent="0.25">
      <c r="A2011" s="7"/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</row>
    <row r="2012" spans="1:19" x14ac:dyDescent="0.25">
      <c r="A2012" s="7"/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</row>
    <row r="2013" spans="1:19" x14ac:dyDescent="0.25">
      <c r="A2013" s="7"/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</row>
    <row r="2014" spans="1:19" x14ac:dyDescent="0.25">
      <c r="A2014" s="7"/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</row>
    <row r="2015" spans="1:19" x14ac:dyDescent="0.25">
      <c r="A2015" s="7"/>
      <c r="B2015" s="7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</row>
    <row r="2016" spans="1:19" x14ac:dyDescent="0.25">
      <c r="A2016" s="7"/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</row>
    <row r="2017" spans="1:19" x14ac:dyDescent="0.25">
      <c r="A2017" s="7"/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</row>
    <row r="2018" spans="1:19" x14ac:dyDescent="0.25">
      <c r="A2018" s="7"/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</row>
    <row r="2019" spans="1:19" x14ac:dyDescent="0.25">
      <c r="A2019" s="7"/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</row>
    <row r="2020" spans="1:19" x14ac:dyDescent="0.25">
      <c r="A2020" s="7"/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</row>
    <row r="2021" spans="1:19" x14ac:dyDescent="0.25">
      <c r="A2021" s="7"/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</row>
    <row r="2022" spans="1:19" x14ac:dyDescent="0.25">
      <c r="A2022" s="7"/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</row>
    <row r="2023" spans="1:19" x14ac:dyDescent="0.25">
      <c r="A2023" s="7"/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</row>
    <row r="2024" spans="1:19" x14ac:dyDescent="0.25">
      <c r="A2024" s="7"/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</row>
    <row r="2025" spans="1:19" x14ac:dyDescent="0.25">
      <c r="A2025" s="7"/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</row>
    <row r="2026" spans="1:19" x14ac:dyDescent="0.25">
      <c r="A2026" s="7"/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</row>
    <row r="2027" spans="1:19" x14ac:dyDescent="0.25">
      <c r="A2027" s="7"/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</row>
    <row r="2028" spans="1:19" x14ac:dyDescent="0.25">
      <c r="A2028" s="7"/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</row>
    <row r="2029" spans="1:19" x14ac:dyDescent="0.25">
      <c r="A2029" s="7"/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</row>
    <row r="2030" spans="1:19" x14ac:dyDescent="0.25">
      <c r="A2030" s="7"/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</row>
    <row r="2031" spans="1:19" x14ac:dyDescent="0.25">
      <c r="A2031" s="7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</row>
    <row r="2032" spans="1:19" x14ac:dyDescent="0.25">
      <c r="A2032" s="7"/>
      <c r="B2032" s="7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</row>
    <row r="2033" spans="1:19" x14ac:dyDescent="0.25">
      <c r="A2033" s="7"/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</row>
    <row r="2034" spans="1:19" x14ac:dyDescent="0.25">
      <c r="A2034" s="7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</row>
    <row r="2035" spans="1:19" x14ac:dyDescent="0.25">
      <c r="A2035" s="7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</row>
    <row r="2036" spans="1:19" x14ac:dyDescent="0.25">
      <c r="A2036" s="7"/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</row>
    <row r="2037" spans="1:19" x14ac:dyDescent="0.25">
      <c r="A2037" s="7"/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</row>
    <row r="2038" spans="1:19" x14ac:dyDescent="0.25">
      <c r="A2038" s="7"/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</row>
    <row r="2039" spans="1:19" x14ac:dyDescent="0.25">
      <c r="A2039" s="7"/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</row>
    <row r="2040" spans="1:19" x14ac:dyDescent="0.25">
      <c r="A2040" s="7"/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</row>
    <row r="2041" spans="1:19" x14ac:dyDescent="0.25">
      <c r="A2041" s="7"/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</row>
    <row r="2042" spans="1:19" x14ac:dyDescent="0.25">
      <c r="A2042" s="7"/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</row>
    <row r="2043" spans="1:19" x14ac:dyDescent="0.25">
      <c r="A2043" s="7"/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</row>
    <row r="2044" spans="1:19" x14ac:dyDescent="0.25">
      <c r="A2044" s="7"/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</row>
    <row r="2045" spans="1:19" x14ac:dyDescent="0.25">
      <c r="A2045" s="7"/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</row>
    <row r="2046" spans="1:19" x14ac:dyDescent="0.25">
      <c r="A2046" s="7"/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</row>
    <row r="2047" spans="1:19" x14ac:dyDescent="0.25">
      <c r="A2047" s="7"/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</row>
    <row r="2048" spans="1:19" x14ac:dyDescent="0.25">
      <c r="A2048" s="7"/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</row>
    <row r="2049" spans="1:19" x14ac:dyDescent="0.25">
      <c r="A2049" s="7"/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</row>
    <row r="2050" spans="1:19" x14ac:dyDescent="0.25">
      <c r="A2050" s="7"/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</row>
    <row r="2051" spans="1:19" x14ac:dyDescent="0.25">
      <c r="A2051" s="7"/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</row>
    <row r="2052" spans="1:19" x14ac:dyDescent="0.25">
      <c r="A2052" s="7"/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</row>
    <row r="2053" spans="1:19" x14ac:dyDescent="0.25">
      <c r="A2053" s="7"/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</row>
    <row r="2054" spans="1:19" x14ac:dyDescent="0.25">
      <c r="A2054" s="7"/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</row>
    <row r="2055" spans="1:19" x14ac:dyDescent="0.25">
      <c r="A2055" s="7"/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</row>
    <row r="2056" spans="1:19" x14ac:dyDescent="0.25">
      <c r="A2056" s="7"/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</row>
    <row r="2057" spans="1:19" x14ac:dyDescent="0.25">
      <c r="A2057" s="7"/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</row>
    <row r="2058" spans="1:19" x14ac:dyDescent="0.25">
      <c r="A2058" s="7"/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</row>
    <row r="2059" spans="1:19" x14ac:dyDescent="0.25">
      <c r="A2059" s="7"/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</row>
    <row r="2060" spans="1:19" x14ac:dyDescent="0.25">
      <c r="A2060" s="7"/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</row>
    <row r="2061" spans="1:19" x14ac:dyDescent="0.25">
      <c r="A2061" s="7"/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</row>
    <row r="2062" spans="1:19" x14ac:dyDescent="0.25">
      <c r="A2062" s="7"/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</row>
    <row r="2063" spans="1:19" x14ac:dyDescent="0.25">
      <c r="A2063" s="7"/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</row>
    <row r="2064" spans="1:19" x14ac:dyDescent="0.25">
      <c r="A2064" s="7"/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</row>
    <row r="2065" spans="1:19" x14ac:dyDescent="0.25">
      <c r="A2065" s="7"/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</row>
    <row r="2066" spans="1:19" x14ac:dyDescent="0.25">
      <c r="A2066" s="7"/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</row>
    <row r="2067" spans="1:19" x14ac:dyDescent="0.25">
      <c r="A2067" s="7"/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</row>
    <row r="2068" spans="1:19" x14ac:dyDescent="0.25">
      <c r="A2068" s="7"/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</row>
    <row r="2069" spans="1:19" x14ac:dyDescent="0.25">
      <c r="A2069" s="7"/>
      <c r="B2069" s="7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</row>
    <row r="2070" spans="1:19" x14ac:dyDescent="0.25">
      <c r="A2070" s="7"/>
      <c r="B2070" s="7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</row>
    <row r="2071" spans="1:19" x14ac:dyDescent="0.25">
      <c r="A2071" s="7"/>
      <c r="B2071" s="7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</row>
    <row r="2072" spans="1:19" x14ac:dyDescent="0.25">
      <c r="A2072" s="7"/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</row>
    <row r="2073" spans="1:19" x14ac:dyDescent="0.25">
      <c r="A2073" s="7"/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</row>
    <row r="2074" spans="1:19" x14ac:dyDescent="0.25">
      <c r="A2074" s="7"/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</row>
    <row r="2075" spans="1:19" x14ac:dyDescent="0.25">
      <c r="A2075" s="7"/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</row>
    <row r="2076" spans="1:19" x14ac:dyDescent="0.25">
      <c r="A2076" s="7"/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</row>
    <row r="2077" spans="1:19" x14ac:dyDescent="0.25">
      <c r="A2077" s="7"/>
      <c r="B2077" s="7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</row>
    <row r="2078" spans="1:19" x14ac:dyDescent="0.25">
      <c r="A2078" s="7"/>
      <c r="B2078" s="7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</row>
    <row r="2079" spans="1:19" x14ac:dyDescent="0.25">
      <c r="A2079" s="7"/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</row>
    <row r="2080" spans="1:19" x14ac:dyDescent="0.25">
      <c r="A2080" s="7"/>
      <c r="B2080" s="7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</row>
    <row r="2081" spans="1:19" x14ac:dyDescent="0.25">
      <c r="A2081" s="7"/>
      <c r="B2081" s="7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</row>
    <row r="2082" spans="1:19" x14ac:dyDescent="0.25">
      <c r="A2082" s="7"/>
      <c r="B2082" s="7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</row>
    <row r="2083" spans="1:19" x14ac:dyDescent="0.25">
      <c r="A2083" s="7"/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</row>
    <row r="2084" spans="1:19" x14ac:dyDescent="0.25">
      <c r="A2084" s="7"/>
      <c r="B2084" s="7"/>
      <c r="C2084" s="7"/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</row>
    <row r="2085" spans="1:19" x14ac:dyDescent="0.25">
      <c r="A2085" s="7"/>
      <c r="B2085" s="7"/>
      <c r="C2085" s="7"/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</row>
    <row r="2086" spans="1:19" x14ac:dyDescent="0.25">
      <c r="A2086" s="7"/>
      <c r="B2086" s="7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</row>
    <row r="2087" spans="1:19" x14ac:dyDescent="0.25">
      <c r="A2087" s="7"/>
      <c r="B2087" s="7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</row>
    <row r="2088" spans="1:19" x14ac:dyDescent="0.25">
      <c r="A2088" s="7"/>
      <c r="B2088" s="7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</row>
    <row r="2089" spans="1:19" x14ac:dyDescent="0.25">
      <c r="A2089" s="7"/>
      <c r="B2089" s="7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</row>
    <row r="2090" spans="1:19" x14ac:dyDescent="0.25">
      <c r="A2090" s="7"/>
      <c r="B2090" s="7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</row>
    <row r="2091" spans="1:19" x14ac:dyDescent="0.25">
      <c r="A2091" s="7"/>
      <c r="B2091" s="7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</row>
    <row r="2092" spans="1:19" x14ac:dyDescent="0.25">
      <c r="A2092" s="7"/>
      <c r="B2092" s="7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</row>
    <row r="2093" spans="1:19" x14ac:dyDescent="0.25">
      <c r="A2093" s="7"/>
      <c r="B2093" s="7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</row>
    <row r="2094" spans="1:19" x14ac:dyDescent="0.25">
      <c r="A2094" s="7"/>
      <c r="B2094" s="7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</row>
    <row r="2095" spans="1:19" x14ac:dyDescent="0.25">
      <c r="A2095" s="7"/>
      <c r="B2095" s="7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</row>
    <row r="2096" spans="1:19" x14ac:dyDescent="0.25">
      <c r="A2096" s="7"/>
      <c r="B2096" s="7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</row>
    <row r="2097" spans="1:19" x14ac:dyDescent="0.25">
      <c r="A2097" s="7"/>
      <c r="B2097" s="7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</row>
    <row r="2098" spans="1:19" x14ac:dyDescent="0.25">
      <c r="A2098" s="7"/>
      <c r="B2098" s="7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</row>
    <row r="2099" spans="1:19" x14ac:dyDescent="0.25">
      <c r="A2099" s="7"/>
      <c r="B2099" s="7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</row>
    <row r="2100" spans="1:19" x14ac:dyDescent="0.25">
      <c r="A2100" s="7"/>
      <c r="B2100" s="7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</row>
    <row r="2101" spans="1:19" x14ac:dyDescent="0.25">
      <c r="A2101" s="7"/>
      <c r="B2101" s="7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</row>
    <row r="2102" spans="1:19" x14ac:dyDescent="0.25">
      <c r="A2102" s="7"/>
      <c r="B2102" s="7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</row>
    <row r="2103" spans="1:19" x14ac:dyDescent="0.25">
      <c r="A2103" s="7"/>
      <c r="B2103" s="7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</row>
    <row r="2104" spans="1:19" x14ac:dyDescent="0.25">
      <c r="A2104" s="7"/>
      <c r="B2104" s="7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</row>
    <row r="2105" spans="1:19" x14ac:dyDescent="0.25">
      <c r="A2105" s="7"/>
      <c r="B2105" s="7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</row>
    <row r="2106" spans="1:19" x14ac:dyDescent="0.25">
      <c r="A2106" s="7"/>
      <c r="B2106" s="7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</row>
    <row r="2107" spans="1:19" x14ac:dyDescent="0.25">
      <c r="A2107" s="7"/>
      <c r="B2107" s="7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</row>
    <row r="2108" spans="1:19" x14ac:dyDescent="0.25">
      <c r="A2108" s="7"/>
      <c r="B2108" s="7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</row>
    <row r="2109" spans="1:19" x14ac:dyDescent="0.25">
      <c r="A2109" s="7"/>
      <c r="B2109" s="7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</row>
    <row r="2110" spans="1:19" x14ac:dyDescent="0.25">
      <c r="A2110" s="7"/>
      <c r="B2110" s="7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</row>
    <row r="2111" spans="1:19" x14ac:dyDescent="0.25">
      <c r="A2111" s="7"/>
      <c r="B2111" s="7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</row>
    <row r="2112" spans="1:19" x14ac:dyDescent="0.25">
      <c r="A2112" s="7"/>
      <c r="B2112" s="7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</row>
    <row r="2113" spans="1:19" x14ac:dyDescent="0.25">
      <c r="A2113" s="7"/>
      <c r="B2113" s="7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</row>
    <row r="2114" spans="1:19" x14ac:dyDescent="0.25">
      <c r="A2114" s="7"/>
      <c r="B2114" s="7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</row>
    <row r="2115" spans="1:19" x14ac:dyDescent="0.25">
      <c r="A2115" s="7"/>
      <c r="B2115" s="7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</row>
    <row r="2116" spans="1:19" x14ac:dyDescent="0.25">
      <c r="A2116" s="7"/>
      <c r="B2116" s="7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</row>
    <row r="2117" spans="1:19" x14ac:dyDescent="0.25">
      <c r="A2117" s="7"/>
      <c r="B2117" s="7"/>
      <c r="C2117" s="7"/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</row>
    <row r="2118" spans="1:19" x14ac:dyDescent="0.25">
      <c r="A2118" s="7"/>
      <c r="B2118" s="7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</row>
    <row r="2119" spans="1:19" x14ac:dyDescent="0.25">
      <c r="A2119" s="7"/>
      <c r="B2119" s="7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</row>
    <row r="2120" spans="1:19" x14ac:dyDescent="0.25">
      <c r="A2120" s="7"/>
      <c r="B2120" s="7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</row>
    <row r="2121" spans="1:19" x14ac:dyDescent="0.25">
      <c r="A2121" s="7"/>
      <c r="B2121" s="7"/>
      <c r="C2121" s="7"/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</row>
    <row r="2122" spans="1:19" x14ac:dyDescent="0.25">
      <c r="A2122" s="7"/>
      <c r="B2122" s="7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</row>
    <row r="2123" spans="1:19" x14ac:dyDescent="0.25">
      <c r="A2123" s="7"/>
      <c r="B2123" s="7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</row>
    <row r="2124" spans="1:19" x14ac:dyDescent="0.25">
      <c r="A2124" s="7"/>
      <c r="B2124" s="7"/>
      <c r="C2124" s="7"/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</row>
    <row r="2125" spans="1:19" x14ac:dyDescent="0.25">
      <c r="A2125" s="7"/>
      <c r="B2125" s="7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</row>
    <row r="2126" spans="1:19" x14ac:dyDescent="0.25">
      <c r="A2126" s="7"/>
      <c r="B2126" s="7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</row>
    <row r="2127" spans="1:19" x14ac:dyDescent="0.25">
      <c r="A2127" s="7"/>
      <c r="B2127" s="7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</row>
    <row r="2128" spans="1:19" x14ac:dyDescent="0.25">
      <c r="A2128" s="7"/>
      <c r="B2128" s="7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</row>
    <row r="2129" spans="1:19" x14ac:dyDescent="0.25">
      <c r="A2129" s="7"/>
      <c r="B2129" s="7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</row>
    <row r="2130" spans="1:19" x14ac:dyDescent="0.25">
      <c r="A2130" s="7"/>
      <c r="B2130" s="7"/>
      <c r="C2130" s="7"/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</row>
    <row r="2131" spans="1:19" x14ac:dyDescent="0.25">
      <c r="A2131" s="7"/>
      <c r="B2131" s="7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</row>
    <row r="2132" spans="1:19" x14ac:dyDescent="0.25">
      <c r="A2132" s="7"/>
      <c r="B2132" s="7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</row>
    <row r="2133" spans="1:19" x14ac:dyDescent="0.25">
      <c r="A2133" s="7"/>
      <c r="B2133" s="7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</row>
    <row r="2134" spans="1:19" x14ac:dyDescent="0.25">
      <c r="A2134" s="7"/>
      <c r="B2134" s="7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</row>
    <row r="2135" spans="1:19" x14ac:dyDescent="0.25">
      <c r="A2135" s="7"/>
      <c r="B2135" s="7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</row>
    <row r="2136" spans="1:19" x14ac:dyDescent="0.25">
      <c r="A2136" s="7"/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</row>
    <row r="2137" spans="1:19" x14ac:dyDescent="0.25">
      <c r="A2137" s="7"/>
      <c r="B2137" s="7"/>
      <c r="C2137" s="7"/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</row>
    <row r="2138" spans="1:19" x14ac:dyDescent="0.25">
      <c r="A2138" s="7"/>
      <c r="B2138" s="7"/>
      <c r="C2138" s="7"/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</row>
    <row r="2139" spans="1:19" x14ac:dyDescent="0.25">
      <c r="A2139" s="7"/>
      <c r="B2139" s="7"/>
      <c r="C2139" s="7"/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</row>
    <row r="2140" spans="1:19" x14ac:dyDescent="0.25">
      <c r="A2140" s="7"/>
      <c r="B2140" s="7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</row>
    <row r="2141" spans="1:19" x14ac:dyDescent="0.25">
      <c r="A2141" s="7"/>
      <c r="B2141" s="7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</row>
    <row r="2142" spans="1:19" x14ac:dyDescent="0.25">
      <c r="A2142" s="7"/>
      <c r="B2142" s="7"/>
      <c r="C2142" s="7"/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</row>
    <row r="2143" spans="1:19" x14ac:dyDescent="0.25">
      <c r="A2143" s="7"/>
      <c r="B2143" s="7"/>
      <c r="C2143" s="7"/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</row>
    <row r="2144" spans="1:19" x14ac:dyDescent="0.25">
      <c r="A2144" s="7"/>
      <c r="B2144" s="7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</row>
    <row r="2145" spans="1:19" x14ac:dyDescent="0.25">
      <c r="A2145" s="7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</row>
    <row r="2146" spans="1:19" x14ac:dyDescent="0.25">
      <c r="A2146" s="7"/>
      <c r="B2146" s="7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</row>
    <row r="2147" spans="1:19" x14ac:dyDescent="0.25">
      <c r="A2147" s="7"/>
      <c r="B2147" s="7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</row>
    <row r="2148" spans="1:19" x14ac:dyDescent="0.25">
      <c r="A2148" s="7"/>
      <c r="B2148" s="7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</row>
    <row r="2149" spans="1:19" x14ac:dyDescent="0.25">
      <c r="A2149" s="7"/>
      <c r="B2149" s="7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</row>
    <row r="2150" spans="1:19" x14ac:dyDescent="0.25">
      <c r="A2150" s="7"/>
      <c r="B2150" s="7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</row>
    <row r="2151" spans="1:19" x14ac:dyDescent="0.25">
      <c r="A2151" s="7"/>
      <c r="B2151" s="7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</row>
    <row r="2152" spans="1:19" x14ac:dyDescent="0.25">
      <c r="A2152" s="7"/>
      <c r="B2152" s="7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</row>
    <row r="2153" spans="1:19" x14ac:dyDescent="0.25">
      <c r="A2153" s="7"/>
      <c r="B2153" s="7"/>
      <c r="C2153" s="7"/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</row>
    <row r="2154" spans="1:19" x14ac:dyDescent="0.25">
      <c r="A2154" s="7"/>
      <c r="B2154" s="7"/>
      <c r="C2154" s="7"/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</row>
    <row r="2155" spans="1:19" x14ac:dyDescent="0.25">
      <c r="A2155" s="7"/>
      <c r="B2155" s="7"/>
      <c r="C2155" s="7"/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</row>
    <row r="2156" spans="1:19" x14ac:dyDescent="0.25">
      <c r="A2156" s="7"/>
      <c r="B2156" s="7"/>
      <c r="C2156" s="7"/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</row>
    <row r="2157" spans="1:19" x14ac:dyDescent="0.25">
      <c r="A2157" s="7"/>
      <c r="B2157" s="7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</row>
    <row r="2158" spans="1:19" x14ac:dyDescent="0.25">
      <c r="A2158" s="7"/>
      <c r="B2158" s="7"/>
      <c r="C2158" s="7"/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</row>
    <row r="2159" spans="1:19" x14ac:dyDescent="0.25">
      <c r="A2159" s="7"/>
      <c r="B2159" s="7"/>
      <c r="C2159" s="7"/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</row>
    <row r="2160" spans="1:19" x14ac:dyDescent="0.25">
      <c r="A2160" s="7"/>
      <c r="B2160" s="7"/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</row>
    <row r="2161" spans="1:19" x14ac:dyDescent="0.25">
      <c r="A2161" s="7"/>
      <c r="B2161" s="7"/>
      <c r="C2161" s="7"/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</row>
    <row r="2162" spans="1:19" x14ac:dyDescent="0.25">
      <c r="A2162" s="7"/>
      <c r="B2162" s="7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</row>
    <row r="2163" spans="1:19" x14ac:dyDescent="0.25">
      <c r="A2163" s="7"/>
      <c r="B2163" s="7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</row>
    <row r="2164" spans="1:19" x14ac:dyDescent="0.25">
      <c r="A2164" s="7"/>
      <c r="B2164" s="7"/>
      <c r="C2164" s="7"/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</row>
    <row r="2165" spans="1:19" x14ac:dyDescent="0.25">
      <c r="A2165" s="7"/>
      <c r="B2165" s="7"/>
      <c r="C2165" s="7"/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</row>
    <row r="2166" spans="1:19" x14ac:dyDescent="0.25">
      <c r="A2166" s="7"/>
      <c r="B2166" s="7"/>
      <c r="C2166" s="7"/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</row>
    <row r="2167" spans="1:19" x14ac:dyDescent="0.25">
      <c r="A2167" s="7"/>
      <c r="B2167" s="7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</row>
    <row r="2168" spans="1:19" x14ac:dyDescent="0.25">
      <c r="A2168" s="7"/>
      <c r="B2168" s="7"/>
      <c r="C2168" s="7"/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</row>
    <row r="2169" spans="1:19" x14ac:dyDescent="0.25">
      <c r="A2169" s="7"/>
      <c r="B2169" s="7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</row>
    <row r="2170" spans="1:19" x14ac:dyDescent="0.25">
      <c r="A2170" s="7"/>
      <c r="B2170" s="7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</row>
    <row r="2171" spans="1:19" x14ac:dyDescent="0.25">
      <c r="A2171" s="7"/>
      <c r="B2171" s="7"/>
      <c r="C2171" s="7"/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</row>
    <row r="2172" spans="1:19" x14ac:dyDescent="0.25">
      <c r="A2172" s="7"/>
      <c r="B2172" s="7"/>
      <c r="C2172" s="7"/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</row>
    <row r="2173" spans="1:19" x14ac:dyDescent="0.25">
      <c r="A2173" s="7"/>
      <c r="B2173" s="7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</row>
    <row r="2174" spans="1:19" x14ac:dyDescent="0.25">
      <c r="A2174" s="7"/>
      <c r="B2174" s="7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</row>
    <row r="2175" spans="1:19" x14ac:dyDescent="0.25">
      <c r="A2175" s="7"/>
      <c r="B2175" s="7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</row>
    <row r="2176" spans="1:19" x14ac:dyDescent="0.25">
      <c r="A2176" s="7"/>
      <c r="B2176" s="7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</row>
    <row r="2177" spans="1:19" x14ac:dyDescent="0.25">
      <c r="A2177" s="7"/>
      <c r="B2177" s="7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</row>
    <row r="2178" spans="1:19" x14ac:dyDescent="0.25">
      <c r="A2178" s="7"/>
      <c r="B2178" s="7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</row>
    <row r="2179" spans="1:19" x14ac:dyDescent="0.25">
      <c r="A2179" s="7"/>
      <c r="B2179" s="7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</row>
    <row r="2180" spans="1:19" x14ac:dyDescent="0.25">
      <c r="A2180" s="7"/>
      <c r="B2180" s="7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</row>
    <row r="2181" spans="1:19" x14ac:dyDescent="0.25">
      <c r="A2181" s="7"/>
      <c r="B2181" s="7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</row>
    <row r="2182" spans="1:19" x14ac:dyDescent="0.25">
      <c r="A2182" s="7"/>
      <c r="B2182" s="7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</row>
    <row r="2183" spans="1:19" x14ac:dyDescent="0.25">
      <c r="A2183" s="7"/>
      <c r="B2183" s="7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</row>
    <row r="2184" spans="1:19" x14ac:dyDescent="0.25">
      <c r="A2184" s="7"/>
      <c r="B2184" s="7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</row>
    <row r="2185" spans="1:19" x14ac:dyDescent="0.25">
      <c r="A2185" s="7"/>
      <c r="B2185" s="7"/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</row>
    <row r="2186" spans="1:19" x14ac:dyDescent="0.25">
      <c r="A2186" s="7"/>
      <c r="B2186" s="7"/>
      <c r="C2186" s="7"/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</row>
    <row r="2187" spans="1:19" x14ac:dyDescent="0.25">
      <c r="A2187" s="7"/>
      <c r="B2187" s="7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</row>
    <row r="2188" spans="1:19" x14ac:dyDescent="0.25">
      <c r="A2188" s="7"/>
      <c r="B2188" s="7"/>
      <c r="C2188" s="7"/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</row>
    <row r="2189" spans="1:19" x14ac:dyDescent="0.25">
      <c r="A2189" s="7"/>
      <c r="B2189" s="7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</row>
    <row r="2190" spans="1:19" x14ac:dyDescent="0.25">
      <c r="A2190" s="7"/>
      <c r="B2190" s="7"/>
      <c r="C2190" s="7"/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</row>
    <row r="2191" spans="1:19" x14ac:dyDescent="0.25">
      <c r="A2191" s="7"/>
      <c r="B2191" s="7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</row>
    <row r="2192" spans="1:19" x14ac:dyDescent="0.25">
      <c r="A2192" s="7"/>
      <c r="B2192" s="7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</row>
    <row r="2193" spans="1:19" x14ac:dyDescent="0.25">
      <c r="A2193" s="7"/>
      <c r="B2193" s="7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</row>
    <row r="2194" spans="1:19" x14ac:dyDescent="0.25">
      <c r="A2194" s="7"/>
      <c r="B2194" s="7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</row>
    <row r="2195" spans="1:19" x14ac:dyDescent="0.25">
      <c r="A2195" s="7"/>
      <c r="B2195" s="7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</row>
    <row r="2196" spans="1:19" x14ac:dyDescent="0.25">
      <c r="A2196" s="7"/>
      <c r="B2196" s="7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</row>
    <row r="2197" spans="1:19" x14ac:dyDescent="0.25">
      <c r="A2197" s="7"/>
      <c r="B2197" s="7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</row>
    <row r="2198" spans="1:19" x14ac:dyDescent="0.25">
      <c r="A2198" s="7"/>
      <c r="B2198" s="7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</row>
    <row r="2199" spans="1:19" x14ac:dyDescent="0.25">
      <c r="A2199" s="7"/>
      <c r="B2199" s="7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</row>
    <row r="2200" spans="1:19" x14ac:dyDescent="0.25">
      <c r="A2200" s="7"/>
      <c r="B2200" s="7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</row>
    <row r="2201" spans="1:19" x14ac:dyDescent="0.25">
      <c r="A2201" s="7"/>
      <c r="B2201" s="7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</row>
    <row r="2202" spans="1:19" x14ac:dyDescent="0.25">
      <c r="A2202" s="7"/>
      <c r="B2202" s="7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</row>
    <row r="2203" spans="1:19" x14ac:dyDescent="0.25">
      <c r="A2203" s="7"/>
      <c r="B2203" s="7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</row>
    <row r="2204" spans="1:19" x14ac:dyDescent="0.25">
      <c r="A2204" s="7"/>
      <c r="B2204" s="7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</row>
    <row r="2205" spans="1:19" x14ac:dyDescent="0.25">
      <c r="A2205" s="7"/>
      <c r="B2205" s="7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</row>
    <row r="2206" spans="1:19" x14ac:dyDescent="0.25">
      <c r="A2206" s="7"/>
      <c r="B2206" s="7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</row>
    <row r="2207" spans="1:19" x14ac:dyDescent="0.25">
      <c r="A2207" s="7"/>
      <c r="B2207" s="7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</row>
    <row r="2208" spans="1:19" x14ac:dyDescent="0.25">
      <c r="A2208" s="7"/>
      <c r="B2208" s="7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</row>
    <row r="2209" spans="1:19" x14ac:dyDescent="0.25">
      <c r="A2209" s="7"/>
      <c r="B2209" s="7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</row>
    <row r="2210" spans="1:19" x14ac:dyDescent="0.25">
      <c r="A2210" s="7"/>
      <c r="B2210" s="7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</row>
    <row r="2211" spans="1:19" x14ac:dyDescent="0.25">
      <c r="A2211" s="7"/>
      <c r="B2211" s="7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</row>
    <row r="2212" spans="1:19" x14ac:dyDescent="0.25">
      <c r="A2212" s="7"/>
      <c r="B2212" s="7"/>
      <c r="C2212" s="7"/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</row>
    <row r="2213" spans="1:19" x14ac:dyDescent="0.25">
      <c r="A2213" s="7"/>
      <c r="B2213" s="7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</row>
    <row r="2214" spans="1:19" x14ac:dyDescent="0.25">
      <c r="A2214" s="7"/>
      <c r="B2214" s="7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</row>
    <row r="2215" spans="1:19" x14ac:dyDescent="0.25">
      <c r="A2215" s="7"/>
      <c r="B2215" s="7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</row>
    <row r="2216" spans="1:19" x14ac:dyDescent="0.25">
      <c r="A2216" s="7"/>
      <c r="B2216" s="7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</row>
    <row r="2217" spans="1:19" x14ac:dyDescent="0.25">
      <c r="A2217" s="7"/>
      <c r="B2217" s="7"/>
      <c r="C2217" s="7"/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</row>
    <row r="2218" spans="1:19" x14ac:dyDescent="0.25">
      <c r="A2218" s="7"/>
      <c r="B2218" s="7"/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</row>
    <row r="2219" spans="1:19" x14ac:dyDescent="0.25">
      <c r="A2219" s="7"/>
      <c r="B2219" s="7"/>
      <c r="C2219" s="7"/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</row>
    <row r="2220" spans="1:19" x14ac:dyDescent="0.25">
      <c r="A2220" s="7"/>
      <c r="B2220" s="7"/>
      <c r="C2220" s="7"/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</row>
    <row r="2221" spans="1:19" x14ac:dyDescent="0.25">
      <c r="A2221" s="7"/>
      <c r="B2221" s="7"/>
      <c r="C2221" s="7"/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</row>
    <row r="2222" spans="1:19" x14ac:dyDescent="0.25">
      <c r="A2222" s="7"/>
      <c r="B2222" s="7"/>
      <c r="C2222" s="7"/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</row>
    <row r="2223" spans="1:19" x14ac:dyDescent="0.25">
      <c r="A2223" s="7"/>
      <c r="B2223" s="7"/>
      <c r="C2223" s="7"/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</row>
    <row r="2224" spans="1:19" x14ac:dyDescent="0.25">
      <c r="A2224" s="7"/>
      <c r="B2224" s="7"/>
      <c r="C2224" s="7"/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</row>
    <row r="2225" spans="1:19" x14ac:dyDescent="0.25">
      <c r="A2225" s="7"/>
      <c r="B2225" s="7"/>
      <c r="C2225" s="7"/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</row>
    <row r="2226" spans="1:19" x14ac:dyDescent="0.25">
      <c r="A2226" s="7"/>
      <c r="B2226" s="7"/>
      <c r="C2226" s="7"/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</row>
    <row r="2227" spans="1:19" x14ac:dyDescent="0.25">
      <c r="A2227" s="7"/>
      <c r="B2227" s="7"/>
      <c r="C2227" s="7"/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</row>
    <row r="2228" spans="1:19" x14ac:dyDescent="0.25">
      <c r="A2228" s="7"/>
      <c r="B2228" s="7"/>
      <c r="C2228" s="7"/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</row>
    <row r="2229" spans="1:19" x14ac:dyDescent="0.25">
      <c r="A2229" s="7"/>
      <c r="B2229" s="7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</row>
    <row r="2230" spans="1:19" x14ac:dyDescent="0.25">
      <c r="A2230" s="7"/>
      <c r="B2230" s="7"/>
      <c r="C2230" s="7"/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</row>
    <row r="2231" spans="1:19" x14ac:dyDescent="0.25">
      <c r="A2231" s="7"/>
      <c r="B2231" s="7"/>
      <c r="C2231" s="7"/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</row>
    <row r="2232" spans="1:19" x14ac:dyDescent="0.25">
      <c r="A2232" s="7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</row>
    <row r="2233" spans="1:19" x14ac:dyDescent="0.25">
      <c r="A2233" s="7"/>
      <c r="B2233" s="7"/>
      <c r="C2233" s="7"/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</row>
    <row r="2234" spans="1:19" x14ac:dyDescent="0.25">
      <c r="A2234" s="7"/>
      <c r="B2234" s="7"/>
      <c r="C2234" s="7"/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</row>
    <row r="2235" spans="1:19" x14ac:dyDescent="0.25">
      <c r="A2235" s="7"/>
      <c r="B2235" s="7"/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</row>
    <row r="2236" spans="1:19" x14ac:dyDescent="0.25">
      <c r="A2236" s="7"/>
      <c r="B2236" s="7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</row>
    <row r="2237" spans="1:19" x14ac:dyDescent="0.25">
      <c r="A2237" s="7"/>
      <c r="B2237" s="7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</row>
    <row r="2238" spans="1:19" x14ac:dyDescent="0.25">
      <c r="A2238" s="7"/>
      <c r="B2238" s="7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</row>
    <row r="2239" spans="1:19" x14ac:dyDescent="0.25">
      <c r="A2239" s="7"/>
      <c r="B2239" s="7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</row>
    <row r="2240" spans="1:19" x14ac:dyDescent="0.25">
      <c r="A2240" s="7"/>
      <c r="B2240" s="7"/>
      <c r="C2240" s="7"/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</row>
    <row r="2241" spans="1:19" x14ac:dyDescent="0.25">
      <c r="A2241" s="7"/>
      <c r="B2241" s="7"/>
      <c r="C2241" s="7"/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</row>
    <row r="2242" spans="1:19" x14ac:dyDescent="0.25">
      <c r="A2242" s="7"/>
      <c r="B2242" s="7"/>
      <c r="C2242" s="7"/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</row>
    <row r="2243" spans="1:19" x14ac:dyDescent="0.25">
      <c r="A2243" s="7"/>
      <c r="B2243" s="7"/>
      <c r="C2243" s="7"/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</row>
    <row r="2244" spans="1:19" x14ac:dyDescent="0.25">
      <c r="A2244" s="7"/>
      <c r="B2244" s="7"/>
      <c r="C2244" s="7"/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</row>
    <row r="2245" spans="1:19" x14ac:dyDescent="0.25">
      <c r="A2245" s="7"/>
      <c r="B2245" s="7"/>
      <c r="C2245" s="7"/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</row>
    <row r="2246" spans="1:19" x14ac:dyDescent="0.25">
      <c r="A2246" s="7"/>
      <c r="B2246" s="7"/>
      <c r="C2246" s="7"/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</row>
    <row r="2247" spans="1:19" x14ac:dyDescent="0.25">
      <c r="A2247" s="7"/>
      <c r="B2247" s="7"/>
      <c r="C2247" s="7"/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</row>
    <row r="2248" spans="1:19" x14ac:dyDescent="0.25">
      <c r="A2248" s="7"/>
      <c r="B2248" s="7"/>
      <c r="C2248" s="7"/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</row>
    <row r="2249" spans="1:19" x14ac:dyDescent="0.25">
      <c r="A2249" s="7"/>
      <c r="B2249" s="7"/>
      <c r="C2249" s="7"/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</row>
    <row r="2250" spans="1:19" x14ac:dyDescent="0.25">
      <c r="A2250" s="7"/>
      <c r="B2250" s="7"/>
      <c r="C2250" s="7"/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</row>
    <row r="2251" spans="1:19" x14ac:dyDescent="0.25">
      <c r="A2251" s="7"/>
      <c r="B2251" s="7"/>
      <c r="C2251" s="7"/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</row>
    <row r="2252" spans="1:19" x14ac:dyDescent="0.25">
      <c r="A2252" s="7"/>
      <c r="B2252" s="7"/>
      <c r="C2252" s="7"/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</row>
    <row r="2253" spans="1:19" x14ac:dyDescent="0.25">
      <c r="A2253" s="7"/>
      <c r="B2253" s="7"/>
      <c r="C2253" s="7"/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</row>
    <row r="2254" spans="1:19" x14ac:dyDescent="0.25">
      <c r="A2254" s="7"/>
      <c r="B2254" s="7"/>
      <c r="C2254" s="7"/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</row>
    <row r="2255" spans="1:19" x14ac:dyDescent="0.25">
      <c r="A2255" s="7"/>
      <c r="B2255" s="7"/>
      <c r="C2255" s="7"/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</row>
    <row r="2256" spans="1:19" x14ac:dyDescent="0.25">
      <c r="A2256" s="7"/>
      <c r="B2256" s="7"/>
      <c r="C2256" s="7"/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</row>
    <row r="2257" spans="1:19" x14ac:dyDescent="0.25">
      <c r="A2257" s="7"/>
      <c r="B2257" s="7"/>
      <c r="C2257" s="7"/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</row>
    <row r="2258" spans="1:19" x14ac:dyDescent="0.25">
      <c r="A2258" s="7"/>
      <c r="B2258" s="7"/>
      <c r="C2258" s="7"/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</row>
    <row r="2259" spans="1:19" x14ac:dyDescent="0.25">
      <c r="A2259" s="7"/>
      <c r="B2259" s="7"/>
      <c r="C2259" s="7"/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</row>
    <row r="2260" spans="1:19" x14ac:dyDescent="0.25">
      <c r="A2260" s="7"/>
      <c r="B2260" s="7"/>
      <c r="C2260" s="7"/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</row>
    <row r="2261" spans="1:19" x14ac:dyDescent="0.25">
      <c r="A2261" s="7"/>
      <c r="B2261" s="7"/>
      <c r="C2261" s="7"/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</row>
    <row r="2262" spans="1:19" x14ac:dyDescent="0.25">
      <c r="A2262" s="7"/>
      <c r="B2262" s="7"/>
      <c r="C2262" s="7"/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</row>
    <row r="2263" spans="1:19" x14ac:dyDescent="0.25">
      <c r="A2263" s="7"/>
      <c r="B2263" s="7"/>
      <c r="C2263" s="7"/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</row>
    <row r="2264" spans="1:19" x14ac:dyDescent="0.25">
      <c r="A2264" s="7"/>
      <c r="B2264" s="7"/>
      <c r="C2264" s="7"/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</row>
    <row r="2265" spans="1:19" x14ac:dyDescent="0.25">
      <c r="A2265" s="7"/>
      <c r="B2265" s="7"/>
      <c r="C2265" s="7"/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</row>
    <row r="2266" spans="1:19" x14ac:dyDescent="0.25">
      <c r="A2266" s="7"/>
      <c r="B2266" s="7"/>
      <c r="C2266" s="7"/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</row>
    <row r="2267" spans="1:19" x14ac:dyDescent="0.25">
      <c r="A2267" s="7"/>
      <c r="B2267" s="7"/>
      <c r="C2267" s="7"/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</row>
    <row r="2268" spans="1:19" x14ac:dyDescent="0.25">
      <c r="A2268" s="7"/>
      <c r="B2268" s="7"/>
      <c r="C2268" s="7"/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</row>
    <row r="2269" spans="1:19" x14ac:dyDescent="0.25">
      <c r="A2269" s="7"/>
      <c r="B2269" s="7"/>
      <c r="C2269" s="7"/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</row>
    <row r="2270" spans="1:19" x14ac:dyDescent="0.25">
      <c r="A2270" s="7"/>
      <c r="B2270" s="7"/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</row>
    <row r="2271" spans="1:19" x14ac:dyDescent="0.25">
      <c r="A2271" s="7"/>
      <c r="B2271" s="7"/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</row>
    <row r="2272" spans="1:19" x14ac:dyDescent="0.25">
      <c r="A2272" s="7"/>
      <c r="B2272" s="7"/>
      <c r="C2272" s="7"/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</row>
    <row r="2273" spans="1:19" x14ac:dyDescent="0.25">
      <c r="A2273" s="7"/>
      <c r="B2273" s="7"/>
      <c r="C2273" s="7"/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</row>
    <row r="2274" spans="1:19" x14ac:dyDescent="0.25">
      <c r="A2274" s="7"/>
      <c r="B2274" s="7"/>
      <c r="C2274" s="7"/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</row>
    <row r="2275" spans="1:19" x14ac:dyDescent="0.25">
      <c r="A2275" s="7"/>
      <c r="B2275" s="7"/>
      <c r="C2275" s="7"/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</row>
    <row r="2276" spans="1:19" x14ac:dyDescent="0.25">
      <c r="A2276" s="7"/>
      <c r="B2276" s="7"/>
      <c r="C2276" s="7"/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</row>
    <row r="2277" spans="1:19" x14ac:dyDescent="0.25">
      <c r="A2277" s="7"/>
      <c r="B2277" s="7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</row>
    <row r="2278" spans="1:19" x14ac:dyDescent="0.25">
      <c r="A2278" s="7"/>
      <c r="B2278" s="7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</row>
    <row r="2279" spans="1:19" x14ac:dyDescent="0.25">
      <c r="A2279" s="7"/>
      <c r="B2279" s="7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</row>
    <row r="2280" spans="1:19" x14ac:dyDescent="0.25">
      <c r="A2280" s="7"/>
      <c r="B2280" s="7"/>
      <c r="C2280" s="7"/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</row>
    <row r="2281" spans="1:19" x14ac:dyDescent="0.25">
      <c r="A2281" s="7"/>
      <c r="B2281" s="7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</row>
    <row r="2282" spans="1:19" x14ac:dyDescent="0.25">
      <c r="A2282" s="7"/>
      <c r="B2282" s="7"/>
      <c r="C2282" s="7"/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x14ac:dyDescent="0.25">
      <c r="A2283" s="7"/>
      <c r="B2283" s="7"/>
      <c r="C2283" s="7"/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</row>
    <row r="2284" spans="1:19" x14ac:dyDescent="0.25">
      <c r="A2284" s="7"/>
      <c r="B2284" s="7"/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</row>
    <row r="2285" spans="1:19" x14ac:dyDescent="0.25">
      <c r="A2285" s="7"/>
      <c r="B2285" s="7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</row>
    <row r="2286" spans="1:19" x14ac:dyDescent="0.25">
      <c r="A2286" s="7"/>
      <c r="B2286" s="7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</row>
    <row r="2287" spans="1:19" x14ac:dyDescent="0.25">
      <c r="A2287" s="7"/>
      <c r="B2287" s="7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</row>
    <row r="2288" spans="1:19" x14ac:dyDescent="0.25">
      <c r="A2288" s="7"/>
      <c r="B2288" s="7"/>
      <c r="C2288" s="7"/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</row>
    <row r="2289" spans="1:19" x14ac:dyDescent="0.25">
      <c r="A2289" s="7"/>
      <c r="B2289" s="7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</row>
    <row r="2290" spans="1:19" x14ac:dyDescent="0.25">
      <c r="A2290" s="7"/>
      <c r="B2290" s="7"/>
      <c r="C2290" s="7"/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</row>
    <row r="2291" spans="1:19" x14ac:dyDescent="0.25">
      <c r="A2291" s="7"/>
      <c r="B2291" s="7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</row>
    <row r="2292" spans="1:19" x14ac:dyDescent="0.25">
      <c r="A2292" s="7"/>
      <c r="B2292" s="7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</row>
    <row r="2293" spans="1:19" x14ac:dyDescent="0.25">
      <c r="A2293" s="7"/>
      <c r="B2293" s="7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</row>
    <row r="2294" spans="1:19" x14ac:dyDescent="0.25">
      <c r="A2294" s="7"/>
      <c r="B2294" s="7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</row>
    <row r="2295" spans="1:19" x14ac:dyDescent="0.25">
      <c r="A2295" s="7"/>
      <c r="B2295" s="7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</row>
    <row r="2296" spans="1:19" x14ac:dyDescent="0.25">
      <c r="A2296" s="7"/>
      <c r="B2296" s="7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</row>
    <row r="2297" spans="1:19" x14ac:dyDescent="0.25">
      <c r="A2297" s="7"/>
      <c r="B2297" s="7"/>
      <c r="C2297" s="7"/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</row>
    <row r="2298" spans="1:19" x14ac:dyDescent="0.25">
      <c r="A2298" s="7"/>
      <c r="B2298" s="7"/>
      <c r="C2298" s="7"/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</row>
    <row r="2299" spans="1:19" x14ac:dyDescent="0.25">
      <c r="A2299" s="7"/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</row>
    <row r="2300" spans="1:19" x14ac:dyDescent="0.25">
      <c r="A2300" s="7"/>
      <c r="B2300" s="7"/>
      <c r="C2300" s="7"/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</row>
    <row r="2301" spans="1:19" x14ac:dyDescent="0.25">
      <c r="A2301" s="7"/>
      <c r="B2301" s="7"/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</row>
    <row r="2302" spans="1:19" x14ac:dyDescent="0.25">
      <c r="A2302" s="7"/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</row>
    <row r="2303" spans="1:19" x14ac:dyDescent="0.25">
      <c r="A2303" s="7"/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</row>
    <row r="2304" spans="1:19" x14ac:dyDescent="0.25">
      <c r="A2304" s="7"/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</row>
    <row r="2305" spans="1:19" x14ac:dyDescent="0.25">
      <c r="A2305" s="7"/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</row>
    <row r="2306" spans="1:19" x14ac:dyDescent="0.25">
      <c r="A2306" s="7"/>
      <c r="B2306" s="7"/>
      <c r="C2306" s="7"/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</row>
    <row r="2307" spans="1:19" x14ac:dyDescent="0.25">
      <c r="A2307" s="7"/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</row>
    <row r="2308" spans="1:19" x14ac:dyDescent="0.25">
      <c r="A2308" s="7"/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</row>
    <row r="2309" spans="1:19" x14ac:dyDescent="0.25">
      <c r="A2309" s="7"/>
      <c r="B2309" s="7"/>
      <c r="C2309" s="7"/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</row>
    <row r="2310" spans="1:19" x14ac:dyDescent="0.25">
      <c r="A2310" s="7"/>
      <c r="B2310" s="7"/>
      <c r="C2310" s="7"/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</row>
    <row r="2311" spans="1:19" x14ac:dyDescent="0.25">
      <c r="A2311" s="7"/>
      <c r="B2311" s="7"/>
      <c r="C2311" s="7"/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</row>
    <row r="2312" spans="1:19" x14ac:dyDescent="0.25">
      <c r="A2312" s="7"/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</row>
    <row r="2313" spans="1:19" x14ac:dyDescent="0.25">
      <c r="A2313" s="7"/>
      <c r="B2313" s="7"/>
      <c r="C2313" s="7"/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</row>
    <row r="2314" spans="1:19" x14ac:dyDescent="0.25">
      <c r="A2314" s="7"/>
      <c r="B2314" s="7"/>
      <c r="C2314" s="7"/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</row>
    <row r="2315" spans="1:19" x14ac:dyDescent="0.25">
      <c r="A2315" s="7"/>
      <c r="B2315" s="7"/>
      <c r="C2315" s="7"/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</row>
    <row r="2316" spans="1:19" x14ac:dyDescent="0.25">
      <c r="A2316" s="7"/>
      <c r="B2316" s="7"/>
      <c r="C2316" s="7"/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</row>
    <row r="2317" spans="1:19" x14ac:dyDescent="0.25">
      <c r="A2317" s="7"/>
      <c r="B2317" s="7"/>
      <c r="C2317" s="7"/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</row>
    <row r="2318" spans="1:19" x14ac:dyDescent="0.25">
      <c r="A2318" s="7"/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</row>
    <row r="2319" spans="1:19" x14ac:dyDescent="0.25">
      <c r="A2319" s="7"/>
      <c r="B2319" s="7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</row>
    <row r="2320" spans="1:19" x14ac:dyDescent="0.25">
      <c r="A2320" s="7"/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</row>
    <row r="2321" spans="1:19" x14ac:dyDescent="0.25">
      <c r="A2321" s="7"/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</row>
    <row r="2322" spans="1:19" x14ac:dyDescent="0.25">
      <c r="A2322" s="7"/>
      <c r="B2322" s="7"/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</row>
    <row r="2323" spans="1:19" x14ac:dyDescent="0.25">
      <c r="A2323" s="7"/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</row>
    <row r="2324" spans="1:19" x14ac:dyDescent="0.25">
      <c r="A2324" s="7"/>
      <c r="B2324" s="7"/>
      <c r="C2324" s="7"/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</row>
    <row r="2325" spans="1:19" x14ac:dyDescent="0.25">
      <c r="A2325" s="7"/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</row>
    <row r="2326" spans="1:19" x14ac:dyDescent="0.25">
      <c r="A2326" s="7"/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</row>
    <row r="2327" spans="1:19" x14ac:dyDescent="0.25">
      <c r="A2327" s="7"/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</row>
    <row r="2328" spans="1:19" x14ac:dyDescent="0.25">
      <c r="A2328" s="7"/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</row>
    <row r="2329" spans="1:19" x14ac:dyDescent="0.25">
      <c r="A2329" s="7"/>
      <c r="B2329" s="7"/>
      <c r="C2329" s="7"/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</row>
    <row r="2330" spans="1:19" x14ac:dyDescent="0.25">
      <c r="A2330" s="7"/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</row>
    <row r="2331" spans="1:19" x14ac:dyDescent="0.25">
      <c r="A2331" s="7"/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</row>
    <row r="2332" spans="1:19" x14ac:dyDescent="0.25">
      <c r="A2332" s="7"/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</row>
    <row r="2333" spans="1:19" x14ac:dyDescent="0.25">
      <c r="A2333" s="7"/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</row>
    <row r="2334" spans="1:19" x14ac:dyDescent="0.25">
      <c r="A2334" s="7"/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</row>
    <row r="2335" spans="1:19" x14ac:dyDescent="0.25">
      <c r="A2335" s="7"/>
      <c r="B2335" s="7"/>
      <c r="C2335" s="7"/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</row>
    <row r="2336" spans="1:19" x14ac:dyDescent="0.25">
      <c r="A2336" s="7"/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</row>
    <row r="2337" spans="1:19" x14ac:dyDescent="0.25">
      <c r="A2337" s="7"/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</row>
    <row r="2338" spans="1:19" x14ac:dyDescent="0.25">
      <c r="A2338" s="7"/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</row>
    <row r="2339" spans="1:19" x14ac:dyDescent="0.25">
      <c r="A2339" s="7"/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</row>
    <row r="2340" spans="1:19" x14ac:dyDescent="0.25">
      <c r="A2340" s="7"/>
      <c r="B2340" s="7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</row>
    <row r="2341" spans="1:19" x14ac:dyDescent="0.25">
      <c r="A2341" s="7"/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</row>
    <row r="2342" spans="1:19" x14ac:dyDescent="0.25">
      <c r="A2342" s="7"/>
      <c r="B2342" s="7"/>
      <c r="C2342" s="7"/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</row>
    <row r="2343" spans="1:19" x14ac:dyDescent="0.25">
      <c r="A2343" s="7"/>
      <c r="B2343" s="7"/>
      <c r="C2343" s="7"/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</row>
    <row r="2344" spans="1:19" x14ac:dyDescent="0.25">
      <c r="A2344" s="7"/>
      <c r="B2344" s="7"/>
      <c r="C2344" s="7"/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</row>
    <row r="2345" spans="1:19" x14ac:dyDescent="0.25">
      <c r="A2345" s="7"/>
      <c r="B2345" s="7"/>
      <c r="C2345" s="7"/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</row>
    <row r="2346" spans="1:19" x14ac:dyDescent="0.25">
      <c r="A2346" s="7"/>
      <c r="B2346" s="7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</row>
    <row r="2347" spans="1:19" x14ac:dyDescent="0.25">
      <c r="A2347" s="7"/>
      <c r="B2347" s="7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</row>
    <row r="2348" spans="1:19" x14ac:dyDescent="0.25">
      <c r="A2348" s="7"/>
      <c r="B2348" s="7"/>
      <c r="C2348" s="7"/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</row>
    <row r="2349" spans="1:19" x14ac:dyDescent="0.25">
      <c r="A2349" s="7"/>
      <c r="B2349" s="7"/>
      <c r="C2349" s="7"/>
      <c r="D2349" s="7"/>
      <c r="E2349" s="10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</row>
    <row r="2350" spans="1:19" x14ac:dyDescent="0.25">
      <c r="A2350" s="7"/>
      <c r="B2350" s="7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</row>
    <row r="2351" spans="1:19" x14ac:dyDescent="0.25">
      <c r="A2351" s="7"/>
      <c r="B2351" s="7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</row>
    <row r="2352" spans="1:19" x14ac:dyDescent="0.25">
      <c r="A2352" s="7"/>
      <c r="B2352" s="7"/>
      <c r="C2352" s="7"/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</row>
    <row r="2353" spans="1:19" x14ac:dyDescent="0.25">
      <c r="A2353" s="7"/>
      <c r="B2353" s="7"/>
      <c r="C2353" s="7"/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</row>
    <row r="2354" spans="1:19" x14ac:dyDescent="0.25">
      <c r="A2354" s="7"/>
      <c r="B2354" s="7"/>
      <c r="C2354" s="7"/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</row>
    <row r="2355" spans="1:19" x14ac:dyDescent="0.25">
      <c r="A2355" s="7"/>
      <c r="B2355" s="7"/>
      <c r="C2355" s="7"/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x14ac:dyDescent="0.25">
      <c r="A2356" s="7"/>
      <c r="B2356" s="7"/>
      <c r="C2356" s="7"/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</row>
    <row r="2357" spans="1:19" x14ac:dyDescent="0.25">
      <c r="A2357" s="7"/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</row>
    <row r="2358" spans="1:19" x14ac:dyDescent="0.25">
      <c r="A2358" s="7"/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</row>
    <row r="2359" spans="1:19" x14ac:dyDescent="0.25">
      <c r="A2359" s="7"/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</row>
    <row r="2360" spans="1:19" x14ac:dyDescent="0.25">
      <c r="A2360" s="7"/>
      <c r="B2360" s="7"/>
      <c r="C2360" s="7"/>
      <c r="D2360" s="7"/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</row>
    <row r="2361" spans="1:19" x14ac:dyDescent="0.25">
      <c r="A2361" s="7"/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</row>
    <row r="2362" spans="1:19" x14ac:dyDescent="0.25">
      <c r="A2362" s="7"/>
      <c r="B2362" s="7"/>
      <c r="C2362" s="7"/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</row>
    <row r="2363" spans="1:19" x14ac:dyDescent="0.25">
      <c r="A2363" s="7"/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</row>
    <row r="2364" spans="1:19" x14ac:dyDescent="0.25">
      <c r="A2364" s="7"/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</row>
    <row r="2365" spans="1:19" x14ac:dyDescent="0.25">
      <c r="A2365" s="7"/>
      <c r="B2365" s="7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</row>
    <row r="2366" spans="1:19" x14ac:dyDescent="0.25">
      <c r="A2366" s="7"/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</row>
    <row r="2367" spans="1:19" x14ac:dyDescent="0.25">
      <c r="A2367" s="7"/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</row>
    <row r="2368" spans="1:19" x14ac:dyDescent="0.25">
      <c r="A2368" s="7"/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</row>
    <row r="2369" spans="1:19" x14ac:dyDescent="0.25">
      <c r="A2369" s="7"/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</row>
    <row r="2370" spans="1:19" x14ac:dyDescent="0.25">
      <c r="A2370" s="7"/>
      <c r="B2370" s="7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</row>
    <row r="2371" spans="1:19" x14ac:dyDescent="0.25">
      <c r="A2371" s="7"/>
      <c r="B2371" s="7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</row>
    <row r="2372" spans="1:19" x14ac:dyDescent="0.25">
      <c r="A2372" s="7"/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</row>
    <row r="2373" spans="1:19" x14ac:dyDescent="0.25">
      <c r="A2373" s="7"/>
      <c r="B2373" s="7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</row>
    <row r="2374" spans="1:19" x14ac:dyDescent="0.25">
      <c r="A2374" s="7"/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</row>
    <row r="2375" spans="1:19" x14ac:dyDescent="0.25">
      <c r="A2375" s="7"/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</row>
    <row r="2376" spans="1:19" x14ac:dyDescent="0.25">
      <c r="A2376" s="7"/>
      <c r="B2376" s="7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</row>
    <row r="2377" spans="1:19" x14ac:dyDescent="0.25">
      <c r="A2377" s="7"/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</row>
    <row r="2378" spans="1:19" x14ac:dyDescent="0.25">
      <c r="A2378" s="7"/>
      <c r="B2378" s="7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</row>
    <row r="2379" spans="1:19" x14ac:dyDescent="0.25">
      <c r="A2379" s="7"/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</row>
    <row r="2380" spans="1:19" x14ac:dyDescent="0.25">
      <c r="A2380" s="7"/>
      <c r="B2380" s="7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</row>
    <row r="2381" spans="1:19" x14ac:dyDescent="0.25">
      <c r="A2381" s="7"/>
      <c r="B2381" s="7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</row>
    <row r="2382" spans="1:19" x14ac:dyDescent="0.25">
      <c r="A2382" s="7"/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</row>
    <row r="2383" spans="1:19" x14ac:dyDescent="0.25">
      <c r="A2383" s="7"/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</row>
    <row r="2384" spans="1:19" x14ac:dyDescent="0.25">
      <c r="A2384" s="7"/>
      <c r="B2384" s="7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</row>
    <row r="2385" spans="1:19" x14ac:dyDescent="0.25">
      <c r="A2385" s="7"/>
      <c r="B2385" s="7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</row>
    <row r="2386" spans="1:19" x14ac:dyDescent="0.25">
      <c r="A2386" s="7"/>
      <c r="B2386" s="7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</row>
    <row r="2387" spans="1:19" x14ac:dyDescent="0.25">
      <c r="A2387" s="7"/>
      <c r="B2387" s="7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</row>
    <row r="2388" spans="1:19" x14ac:dyDescent="0.25">
      <c r="A2388" s="7"/>
      <c r="B2388" s="7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</row>
    <row r="2389" spans="1:19" x14ac:dyDescent="0.25">
      <c r="A2389" s="7"/>
      <c r="B2389" s="7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</row>
    <row r="2390" spans="1:19" x14ac:dyDescent="0.25">
      <c r="A2390" s="7"/>
      <c r="B2390" s="7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</row>
    <row r="2391" spans="1:19" x14ac:dyDescent="0.25">
      <c r="A2391" s="7"/>
      <c r="B2391" s="7"/>
      <c r="C2391" s="7"/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</row>
    <row r="2392" spans="1:19" x14ac:dyDescent="0.25">
      <c r="A2392" s="7"/>
      <c r="B2392" s="7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</row>
    <row r="2393" spans="1:19" x14ac:dyDescent="0.25">
      <c r="A2393" s="7"/>
      <c r="B2393" s="7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</row>
    <row r="2394" spans="1:19" x14ac:dyDescent="0.25">
      <c r="A2394" s="7"/>
      <c r="B2394" s="7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</row>
    <row r="2395" spans="1:19" x14ac:dyDescent="0.25">
      <c r="A2395" s="7"/>
      <c r="B2395" s="7"/>
      <c r="C2395" s="7"/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</row>
    <row r="2396" spans="1:19" x14ac:dyDescent="0.25">
      <c r="A2396" s="7"/>
      <c r="B2396" s="7"/>
      <c r="C2396" s="7"/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</row>
    <row r="2397" spans="1:19" x14ac:dyDescent="0.25">
      <c r="A2397" s="7"/>
      <c r="B2397" s="7"/>
      <c r="C2397" s="7"/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</row>
    <row r="2398" spans="1:19" x14ac:dyDescent="0.25">
      <c r="A2398" s="7"/>
      <c r="B2398" s="7"/>
      <c r="C2398" s="7"/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</row>
    <row r="2399" spans="1:19" x14ac:dyDescent="0.25">
      <c r="A2399" s="7"/>
      <c r="B2399" s="7"/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</row>
    <row r="2400" spans="1:19" x14ac:dyDescent="0.25">
      <c r="A2400" s="7"/>
      <c r="B2400" s="7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</row>
    <row r="2401" spans="1:19" x14ac:dyDescent="0.25">
      <c r="A2401" s="7"/>
      <c r="B2401" s="7"/>
      <c r="C2401" s="7"/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</row>
    <row r="2402" spans="1:19" x14ac:dyDescent="0.25">
      <c r="A2402" s="7"/>
      <c r="B2402" s="7"/>
      <c r="C2402" s="7"/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</row>
    <row r="2403" spans="1:19" x14ac:dyDescent="0.25">
      <c r="A2403" s="7"/>
      <c r="B2403" s="7"/>
      <c r="C2403" s="7"/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</row>
    <row r="2404" spans="1:19" x14ac:dyDescent="0.25">
      <c r="A2404" s="7"/>
      <c r="B2404" s="7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</row>
    <row r="2405" spans="1:19" x14ac:dyDescent="0.25">
      <c r="A2405" s="7"/>
      <c r="B2405" s="7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</row>
    <row r="2406" spans="1:19" x14ac:dyDescent="0.25">
      <c r="A2406" s="7"/>
      <c r="B2406" s="7"/>
      <c r="C2406" s="7"/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</row>
    <row r="2407" spans="1:19" x14ac:dyDescent="0.25">
      <c r="A2407" s="7"/>
      <c r="B2407" s="7"/>
      <c r="C2407" s="7"/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</row>
    <row r="2408" spans="1:19" x14ac:dyDescent="0.25">
      <c r="A2408" s="7"/>
      <c r="B2408" s="7"/>
      <c r="C2408" s="7"/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</row>
    <row r="2409" spans="1:19" x14ac:dyDescent="0.25">
      <c r="A2409" s="7"/>
      <c r="B2409" s="7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</row>
    <row r="2410" spans="1:19" x14ac:dyDescent="0.25">
      <c r="A2410" s="7"/>
      <c r="B2410" s="7"/>
      <c r="C2410" s="7"/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</row>
    <row r="2411" spans="1:19" x14ac:dyDescent="0.25">
      <c r="A2411" s="7"/>
      <c r="B2411" s="7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</row>
    <row r="2412" spans="1:19" x14ac:dyDescent="0.25">
      <c r="A2412" s="7"/>
      <c r="B2412" s="7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</row>
    <row r="2413" spans="1:19" x14ac:dyDescent="0.25">
      <c r="A2413" s="7"/>
      <c r="B2413" s="7"/>
      <c r="C2413" s="7"/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</row>
    <row r="2414" spans="1:19" x14ac:dyDescent="0.25">
      <c r="A2414" s="7"/>
      <c r="B2414" s="7"/>
      <c r="C2414" s="7"/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</row>
    <row r="2415" spans="1:19" x14ac:dyDescent="0.25">
      <c r="A2415" s="7"/>
      <c r="B2415" s="7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</row>
    <row r="2416" spans="1:19" x14ac:dyDescent="0.25">
      <c r="A2416" s="7"/>
      <c r="B2416" s="7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</row>
    <row r="2417" spans="1:19" x14ac:dyDescent="0.25">
      <c r="A2417" s="7"/>
      <c r="B2417" s="7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</row>
    <row r="2418" spans="1:19" x14ac:dyDescent="0.25">
      <c r="A2418" s="7"/>
      <c r="B2418" s="7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</row>
    <row r="2419" spans="1:19" x14ac:dyDescent="0.25">
      <c r="A2419" s="7"/>
      <c r="B2419" s="7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</row>
    <row r="2420" spans="1:19" x14ac:dyDescent="0.25">
      <c r="A2420" s="7"/>
      <c r="B2420" s="7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</row>
    <row r="2421" spans="1:19" x14ac:dyDescent="0.25">
      <c r="A2421" s="7"/>
      <c r="B2421" s="7"/>
      <c r="C2421" s="7"/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</row>
    <row r="2422" spans="1:19" x14ac:dyDescent="0.25">
      <c r="A2422" s="7"/>
      <c r="B2422" s="7"/>
      <c r="C2422" s="7"/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</row>
    <row r="2423" spans="1:19" x14ac:dyDescent="0.25">
      <c r="A2423" s="7"/>
      <c r="B2423" s="7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</row>
    <row r="2424" spans="1:19" x14ac:dyDescent="0.25">
      <c r="A2424" s="7"/>
      <c r="B2424" s="7"/>
      <c r="C2424" s="7"/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</row>
    <row r="2425" spans="1:19" x14ac:dyDescent="0.25">
      <c r="A2425" s="7"/>
      <c r="B2425" s="7"/>
      <c r="C2425" s="7"/>
      <c r="D2425" s="7"/>
      <c r="E2425" s="10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</row>
    <row r="2426" spans="1:19" x14ac:dyDescent="0.25">
      <c r="A2426" s="7"/>
      <c r="B2426" s="7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</row>
    <row r="2427" spans="1:19" x14ac:dyDescent="0.25">
      <c r="A2427" s="7"/>
      <c r="B2427" s="7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</row>
    <row r="2428" spans="1:19" x14ac:dyDescent="0.25">
      <c r="A2428" s="7"/>
      <c r="B2428" s="7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</row>
    <row r="2429" spans="1:19" x14ac:dyDescent="0.25">
      <c r="A2429" s="7"/>
      <c r="B2429" s="7"/>
      <c r="C2429" s="7"/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</row>
    <row r="2430" spans="1:19" x14ac:dyDescent="0.25">
      <c r="A2430" s="7"/>
      <c r="B2430" s="7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</row>
    <row r="2431" spans="1:19" x14ac:dyDescent="0.25">
      <c r="A2431" s="7"/>
      <c r="B2431" s="7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</row>
    <row r="2432" spans="1:19" x14ac:dyDescent="0.25">
      <c r="A2432" s="7"/>
      <c r="B2432" s="7"/>
      <c r="C2432" s="7"/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</row>
    <row r="2433" spans="1:19" x14ac:dyDescent="0.25">
      <c r="A2433" s="7"/>
      <c r="B2433" s="7"/>
      <c r="C2433" s="7"/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</row>
    <row r="2434" spans="1:19" x14ac:dyDescent="0.25">
      <c r="A2434" s="7"/>
      <c r="B2434" s="7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</row>
    <row r="2435" spans="1:19" x14ac:dyDescent="0.25">
      <c r="A2435" s="7"/>
      <c r="B2435" s="7"/>
      <c r="C2435" s="7"/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</row>
    <row r="2436" spans="1:19" x14ac:dyDescent="0.25">
      <c r="A2436" s="7"/>
      <c r="B2436" s="7"/>
      <c r="C2436" s="7"/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</row>
    <row r="2437" spans="1:19" x14ac:dyDescent="0.25">
      <c r="A2437" s="7"/>
      <c r="B2437" s="7"/>
      <c r="C2437" s="7"/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</row>
    <row r="2438" spans="1:19" x14ac:dyDescent="0.25">
      <c r="A2438" s="7"/>
      <c r="B2438" s="7"/>
      <c r="C2438" s="7"/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</row>
    <row r="2439" spans="1:19" x14ac:dyDescent="0.25">
      <c r="A2439" s="7"/>
      <c r="B2439" s="7"/>
      <c r="C2439" s="7"/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</row>
    <row r="2440" spans="1:19" x14ac:dyDescent="0.25">
      <c r="A2440" s="7"/>
      <c r="B2440" s="7"/>
      <c r="C2440" s="7"/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</row>
    <row r="2441" spans="1:19" x14ac:dyDescent="0.25">
      <c r="A2441" s="7"/>
      <c r="B2441" s="7"/>
      <c r="C2441" s="7"/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</row>
    <row r="2442" spans="1:19" x14ac:dyDescent="0.25">
      <c r="A2442" s="7"/>
      <c r="B2442" s="7"/>
      <c r="C2442" s="7"/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</row>
    <row r="2443" spans="1:19" x14ac:dyDescent="0.25">
      <c r="A2443" s="7"/>
      <c r="B2443" s="7"/>
      <c r="C2443" s="7"/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</row>
    <row r="2444" spans="1:19" x14ac:dyDescent="0.25">
      <c r="A2444" s="7"/>
      <c r="B2444" s="7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</row>
    <row r="2445" spans="1:19" x14ac:dyDescent="0.25">
      <c r="A2445" s="7"/>
      <c r="B2445" s="7"/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</row>
    <row r="2446" spans="1:19" x14ac:dyDescent="0.25">
      <c r="A2446" s="7"/>
      <c r="B2446" s="7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</row>
    <row r="2447" spans="1:19" x14ac:dyDescent="0.25">
      <c r="A2447" s="7"/>
      <c r="B2447" s="7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</row>
    <row r="2448" spans="1:19" x14ac:dyDescent="0.25">
      <c r="A2448" s="7"/>
      <c r="B2448" s="7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</row>
    <row r="2449" spans="1:19" x14ac:dyDescent="0.25">
      <c r="A2449" s="7"/>
      <c r="B2449" s="7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</row>
    <row r="2450" spans="1:19" x14ac:dyDescent="0.25">
      <c r="A2450" s="7"/>
      <c r="B2450" s="7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  <c r="P2450" s="7"/>
      <c r="Q2450" s="7"/>
      <c r="R2450" s="7"/>
      <c r="S2450" s="7"/>
    </row>
    <row r="2451" spans="1:19" x14ac:dyDescent="0.25">
      <c r="A2451" s="7"/>
      <c r="B2451" s="7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/>
      <c r="R2451" s="7"/>
      <c r="S2451" s="7"/>
    </row>
    <row r="2452" spans="1:19" x14ac:dyDescent="0.25">
      <c r="A2452" s="7"/>
      <c r="B2452" s="7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/>
      <c r="S2452" s="7"/>
    </row>
    <row r="2453" spans="1:19" x14ac:dyDescent="0.25">
      <c r="A2453" s="7"/>
      <c r="B2453" s="7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/>
      <c r="Q2453" s="7"/>
      <c r="R2453" s="7"/>
      <c r="S2453" s="7"/>
    </row>
    <row r="2454" spans="1:19" x14ac:dyDescent="0.25">
      <c r="A2454" s="7"/>
      <c r="B2454" s="7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/>
      <c r="R2454" s="7"/>
      <c r="S2454" s="7"/>
    </row>
    <row r="2455" spans="1:19" x14ac:dyDescent="0.25">
      <c r="A2455" s="7"/>
      <c r="B2455" s="7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/>
      <c r="Q2455" s="7"/>
      <c r="R2455" s="7"/>
      <c r="S2455" s="7"/>
    </row>
    <row r="2456" spans="1:19" x14ac:dyDescent="0.25">
      <c r="A2456" s="7"/>
      <c r="B2456" s="7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/>
      <c r="Q2456" s="7"/>
      <c r="R2456" s="7"/>
      <c r="S2456" s="7"/>
    </row>
    <row r="2457" spans="1:19" x14ac:dyDescent="0.25">
      <c r="A2457" s="7"/>
      <c r="B2457" s="7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/>
      <c r="Q2457" s="7"/>
      <c r="R2457" s="7"/>
      <c r="S2457" s="7"/>
    </row>
    <row r="2458" spans="1:19" x14ac:dyDescent="0.25">
      <c r="A2458" s="7"/>
      <c r="B2458" s="7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/>
      <c r="R2458" s="7"/>
      <c r="S2458" s="7"/>
    </row>
    <row r="2459" spans="1:19" x14ac:dyDescent="0.25">
      <c r="A2459" s="7"/>
      <c r="B2459" s="7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/>
      <c r="R2459" s="7"/>
      <c r="S2459" s="7"/>
    </row>
    <row r="2460" spans="1:19" x14ac:dyDescent="0.25">
      <c r="A2460" s="7"/>
      <c r="B2460" s="7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/>
      <c r="R2460" s="7"/>
      <c r="S2460" s="7"/>
    </row>
    <row r="2461" spans="1:19" x14ac:dyDescent="0.25">
      <c r="A2461" s="7"/>
      <c r="B2461" s="7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/>
      <c r="R2461" s="7"/>
      <c r="S2461" s="7"/>
    </row>
    <row r="2462" spans="1:19" x14ac:dyDescent="0.25">
      <c r="A2462" s="7"/>
      <c r="B2462" s="7"/>
      <c r="C2462" s="7"/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  <c r="P2462" s="7"/>
      <c r="Q2462" s="7"/>
      <c r="R2462" s="7"/>
      <c r="S2462" s="7"/>
    </row>
    <row r="2463" spans="1:19" x14ac:dyDescent="0.25">
      <c r="A2463" s="7"/>
      <c r="B2463" s="7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/>
      <c r="Q2463" s="7"/>
      <c r="R2463" s="7"/>
      <c r="S2463" s="7"/>
    </row>
    <row r="2464" spans="1:19" x14ac:dyDescent="0.25">
      <c r="A2464" s="7"/>
      <c r="B2464" s="7"/>
      <c r="C2464" s="7"/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  <c r="P2464" s="7"/>
      <c r="Q2464" s="7"/>
      <c r="R2464" s="7"/>
      <c r="S2464" s="7"/>
    </row>
    <row r="2465" spans="1:19" x14ac:dyDescent="0.25">
      <c r="A2465" s="7"/>
      <c r="B2465" s="7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/>
      <c r="Q2465" s="7"/>
      <c r="R2465" s="7"/>
      <c r="S2465" s="7"/>
    </row>
    <row r="2466" spans="1:19" x14ac:dyDescent="0.25">
      <c r="A2466" s="7"/>
      <c r="B2466" s="7"/>
      <c r="C2466" s="7"/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  <c r="P2466" s="7"/>
      <c r="Q2466" s="7"/>
      <c r="R2466" s="7"/>
      <c r="S2466" s="7"/>
    </row>
    <row r="2467" spans="1:19" x14ac:dyDescent="0.25">
      <c r="A2467" s="7"/>
      <c r="B2467" s="7"/>
      <c r="C2467" s="7"/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  <c r="P2467" s="7"/>
      <c r="Q2467" s="7"/>
      <c r="R2467" s="7"/>
      <c r="S2467" s="7"/>
    </row>
    <row r="2468" spans="1:19" x14ac:dyDescent="0.25">
      <c r="A2468" s="7"/>
      <c r="B2468" s="7"/>
      <c r="C2468" s="7"/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  <c r="P2468" s="7"/>
      <c r="Q2468" s="7"/>
      <c r="R2468" s="7"/>
      <c r="S2468" s="7"/>
    </row>
    <row r="2469" spans="1:19" x14ac:dyDescent="0.25">
      <c r="A2469" s="7"/>
      <c r="B2469" s="7"/>
      <c r="C2469" s="7"/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  <c r="P2469" s="7"/>
      <c r="Q2469" s="7"/>
      <c r="R2469" s="7"/>
      <c r="S2469" s="7"/>
    </row>
    <row r="2470" spans="1:19" x14ac:dyDescent="0.25">
      <c r="A2470" s="7"/>
      <c r="B2470" s="7"/>
      <c r="C2470" s="7"/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  <c r="P2470" s="7"/>
      <c r="Q2470" s="7"/>
      <c r="R2470" s="7"/>
      <c r="S2470" s="7"/>
    </row>
    <row r="2471" spans="1:19" x14ac:dyDescent="0.25">
      <c r="A2471" s="7"/>
      <c r="B2471" s="7"/>
      <c r="C2471" s="7"/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  <c r="P2471" s="7"/>
      <c r="Q2471" s="7"/>
      <c r="R2471" s="7"/>
      <c r="S2471" s="7"/>
    </row>
    <row r="2472" spans="1:19" x14ac:dyDescent="0.25">
      <c r="A2472" s="7"/>
      <c r="B2472" s="7"/>
      <c r="C2472" s="7"/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  <c r="P2472" s="7"/>
      <c r="Q2472" s="7"/>
      <c r="R2472" s="7"/>
      <c r="S2472" s="7"/>
    </row>
    <row r="2473" spans="1:19" x14ac:dyDescent="0.25">
      <c r="A2473" s="7"/>
      <c r="B2473" s="7"/>
      <c r="C2473" s="7"/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  <c r="P2473" s="7"/>
      <c r="Q2473" s="7"/>
      <c r="R2473" s="7"/>
      <c r="S2473" s="7"/>
    </row>
    <row r="2474" spans="1:19" x14ac:dyDescent="0.25">
      <c r="A2474" s="7"/>
      <c r="B2474" s="7"/>
      <c r="C2474" s="7"/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  <c r="P2474" s="7"/>
      <c r="Q2474" s="7"/>
      <c r="R2474" s="7"/>
      <c r="S2474" s="7"/>
    </row>
    <row r="2475" spans="1:19" x14ac:dyDescent="0.25">
      <c r="A2475" s="7"/>
      <c r="B2475" s="7"/>
      <c r="C2475" s="7"/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/>
      <c r="P2475" s="7"/>
      <c r="Q2475" s="7"/>
      <c r="R2475" s="7"/>
      <c r="S2475" s="7"/>
    </row>
    <row r="2476" spans="1:19" x14ac:dyDescent="0.25">
      <c r="A2476" s="7"/>
      <c r="B2476" s="7"/>
      <c r="C2476" s="7"/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  <c r="P2476" s="7"/>
      <c r="Q2476" s="7"/>
      <c r="R2476" s="7"/>
      <c r="S2476" s="7"/>
    </row>
    <row r="2477" spans="1:19" x14ac:dyDescent="0.25">
      <c r="A2477" s="7"/>
      <c r="B2477" s="7"/>
      <c r="C2477" s="7"/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/>
      <c r="P2477" s="7"/>
      <c r="Q2477" s="7"/>
      <c r="R2477" s="7"/>
      <c r="S2477" s="7"/>
    </row>
    <row r="2478" spans="1:19" x14ac:dyDescent="0.25">
      <c r="A2478" s="7"/>
      <c r="B2478" s="7"/>
      <c r="C2478" s="7"/>
      <c r="D2478" s="7"/>
      <c r="E2478" s="7"/>
      <c r="F2478" s="7"/>
      <c r="G2478" s="7"/>
      <c r="H2478" s="7"/>
      <c r="I2478" s="7"/>
      <c r="J2478" s="7"/>
      <c r="K2478" s="7"/>
      <c r="L2478" s="7"/>
      <c r="M2478" s="7"/>
      <c r="N2478" s="7"/>
      <c r="O2478" s="7"/>
      <c r="P2478" s="7"/>
      <c r="Q2478" s="7"/>
      <c r="R2478" s="7"/>
      <c r="S2478" s="7"/>
    </row>
    <row r="2479" spans="1:19" x14ac:dyDescent="0.25">
      <c r="A2479" s="7"/>
      <c r="B2479" s="7"/>
      <c r="C2479" s="7"/>
      <c r="D2479" s="7"/>
      <c r="E2479" s="7"/>
      <c r="F2479" s="7"/>
      <c r="G2479" s="7"/>
      <c r="H2479" s="7"/>
      <c r="I2479" s="7"/>
      <c r="J2479" s="7"/>
      <c r="K2479" s="7"/>
      <c r="L2479" s="7"/>
      <c r="M2479" s="7"/>
      <c r="N2479" s="7"/>
      <c r="O2479" s="7"/>
      <c r="P2479" s="7"/>
      <c r="Q2479" s="7"/>
      <c r="R2479" s="7"/>
      <c r="S2479" s="7"/>
    </row>
    <row r="2480" spans="1:19" x14ac:dyDescent="0.25">
      <c r="A2480" s="7"/>
      <c r="B2480" s="7"/>
      <c r="C2480" s="7"/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/>
      <c r="P2480" s="7"/>
      <c r="Q2480" s="7"/>
      <c r="R2480" s="7"/>
      <c r="S2480" s="7"/>
    </row>
    <row r="2481" spans="1:19" x14ac:dyDescent="0.25">
      <c r="A2481" s="7"/>
      <c r="B2481" s="7"/>
      <c r="C2481" s="7"/>
      <c r="D2481" s="7"/>
      <c r="E2481" s="7"/>
      <c r="F2481" s="7"/>
      <c r="G2481" s="7"/>
      <c r="H2481" s="7"/>
      <c r="I2481" s="7"/>
      <c r="J2481" s="7"/>
      <c r="K2481" s="7"/>
      <c r="L2481" s="7"/>
      <c r="M2481" s="7"/>
      <c r="N2481" s="7"/>
      <c r="O2481" s="7"/>
      <c r="P2481" s="7"/>
      <c r="Q2481" s="7"/>
      <c r="R2481" s="7"/>
      <c r="S2481" s="7"/>
    </row>
    <row r="2482" spans="1:19" x14ac:dyDescent="0.25">
      <c r="A2482" s="7"/>
      <c r="B2482" s="7"/>
      <c r="C2482" s="7"/>
      <c r="D2482" s="7"/>
      <c r="E2482" s="7"/>
      <c r="F2482" s="7"/>
      <c r="G2482" s="7"/>
      <c r="H2482" s="7"/>
      <c r="I2482" s="7"/>
      <c r="J2482" s="7"/>
      <c r="K2482" s="7"/>
      <c r="L2482" s="7"/>
      <c r="M2482" s="7"/>
      <c r="N2482" s="7"/>
      <c r="O2482" s="7"/>
      <c r="P2482" s="7"/>
      <c r="Q2482" s="7"/>
      <c r="R2482" s="7"/>
      <c r="S2482" s="7"/>
    </row>
    <row r="2483" spans="1:19" x14ac:dyDescent="0.25">
      <c r="A2483" s="7"/>
      <c r="B2483" s="7"/>
      <c r="C2483" s="7"/>
      <c r="D2483" s="7"/>
      <c r="E2483" s="7"/>
      <c r="F2483" s="7"/>
      <c r="G2483" s="7"/>
      <c r="H2483" s="7"/>
      <c r="I2483" s="7"/>
      <c r="J2483" s="7"/>
      <c r="K2483" s="7"/>
      <c r="L2483" s="7"/>
      <c r="M2483" s="7"/>
      <c r="N2483" s="7"/>
      <c r="O2483" s="7"/>
      <c r="P2483" s="7"/>
      <c r="Q2483" s="7"/>
      <c r="R2483" s="7"/>
      <c r="S2483" s="7"/>
    </row>
    <row r="2484" spans="1:19" x14ac:dyDescent="0.25">
      <c r="A2484" s="7"/>
      <c r="B2484" s="7"/>
      <c r="C2484" s="7"/>
      <c r="D2484" s="7"/>
      <c r="E2484" s="7"/>
      <c r="F2484" s="7"/>
      <c r="G2484" s="7"/>
      <c r="H2484" s="7"/>
      <c r="I2484" s="7"/>
      <c r="J2484" s="7"/>
      <c r="K2484" s="7"/>
      <c r="L2484" s="7"/>
      <c r="M2484" s="7"/>
      <c r="N2484" s="7"/>
      <c r="O2484" s="7"/>
      <c r="P2484" s="7"/>
      <c r="Q2484" s="7"/>
      <c r="R2484" s="7"/>
      <c r="S2484" s="7"/>
    </row>
    <row r="2485" spans="1:19" x14ac:dyDescent="0.25">
      <c r="A2485" s="7"/>
      <c r="B2485" s="7"/>
      <c r="C2485" s="7"/>
      <c r="D2485" s="7"/>
      <c r="E2485" s="7"/>
      <c r="F2485" s="7"/>
      <c r="G2485" s="7"/>
      <c r="H2485" s="7"/>
      <c r="I2485" s="7"/>
      <c r="J2485" s="7"/>
      <c r="K2485" s="7"/>
      <c r="L2485" s="7"/>
      <c r="M2485" s="7"/>
      <c r="N2485" s="7"/>
      <c r="O2485" s="7"/>
      <c r="P2485" s="7"/>
      <c r="Q2485" s="7"/>
      <c r="R2485" s="7"/>
      <c r="S2485" s="7"/>
    </row>
    <row r="2486" spans="1:19" x14ac:dyDescent="0.25">
      <c r="A2486" s="7"/>
      <c r="B2486" s="7"/>
      <c r="C2486" s="7"/>
      <c r="D2486" s="7"/>
      <c r="E2486" s="7"/>
      <c r="F2486" s="7"/>
      <c r="G2486" s="7"/>
      <c r="H2486" s="7"/>
      <c r="I2486" s="7"/>
      <c r="J2486" s="7"/>
      <c r="K2486" s="7"/>
      <c r="L2486" s="7"/>
      <c r="M2486" s="7"/>
      <c r="N2486" s="7"/>
      <c r="O2486" s="7"/>
      <c r="P2486" s="7"/>
      <c r="Q2486" s="7"/>
      <c r="R2486" s="7"/>
      <c r="S2486" s="7"/>
    </row>
    <row r="2487" spans="1:19" x14ac:dyDescent="0.25">
      <c r="A2487" s="7"/>
      <c r="B2487" s="7"/>
      <c r="C2487" s="7"/>
      <c r="D2487" s="7"/>
      <c r="E2487" s="7"/>
      <c r="F2487" s="7"/>
      <c r="G2487" s="7"/>
      <c r="H2487" s="7"/>
      <c r="I2487" s="7"/>
      <c r="J2487" s="7"/>
      <c r="K2487" s="7"/>
      <c r="L2487" s="7"/>
      <c r="M2487" s="7"/>
      <c r="N2487" s="7"/>
      <c r="O2487" s="7"/>
      <c r="P2487" s="7"/>
      <c r="Q2487" s="7"/>
      <c r="R2487" s="7"/>
      <c r="S2487" s="7"/>
    </row>
    <row r="2488" spans="1:19" x14ac:dyDescent="0.25">
      <c r="A2488" s="7"/>
      <c r="B2488" s="7"/>
      <c r="C2488" s="7"/>
      <c r="D2488" s="7"/>
      <c r="E2488" s="7"/>
      <c r="F2488" s="7"/>
      <c r="G2488" s="7"/>
      <c r="H2488" s="7"/>
      <c r="I2488" s="7"/>
      <c r="J2488" s="7"/>
      <c r="K2488" s="7"/>
      <c r="L2488" s="7"/>
      <c r="M2488" s="7"/>
      <c r="N2488" s="7"/>
      <c r="O2488" s="7"/>
      <c r="P2488" s="7"/>
      <c r="Q2488" s="7"/>
      <c r="R2488" s="7"/>
      <c r="S2488" s="7"/>
    </row>
    <row r="2489" spans="1:19" x14ac:dyDescent="0.25">
      <c r="A2489" s="7"/>
      <c r="B2489" s="7"/>
      <c r="C2489" s="7"/>
      <c r="D2489" s="7"/>
      <c r="E2489" s="7"/>
      <c r="F2489" s="7"/>
      <c r="G2489" s="7"/>
      <c r="H2489" s="7"/>
      <c r="I2489" s="7"/>
      <c r="J2489" s="7"/>
      <c r="K2489" s="7"/>
      <c r="L2489" s="7"/>
      <c r="M2489" s="7"/>
      <c r="N2489" s="7"/>
      <c r="O2489" s="7"/>
      <c r="P2489" s="7"/>
      <c r="Q2489" s="7"/>
      <c r="R2489" s="7"/>
      <c r="S2489" s="7"/>
    </row>
    <row r="2490" spans="1:19" x14ac:dyDescent="0.25">
      <c r="A2490" s="7"/>
      <c r="B2490" s="7"/>
      <c r="C2490" s="7"/>
      <c r="D2490" s="7"/>
      <c r="E2490" s="7"/>
      <c r="F2490" s="7"/>
      <c r="G2490" s="7"/>
      <c r="H2490" s="7"/>
      <c r="I2490" s="7"/>
      <c r="J2490" s="7"/>
      <c r="K2490" s="7"/>
      <c r="L2490" s="7"/>
      <c r="M2490" s="7"/>
      <c r="N2490" s="7"/>
      <c r="O2490" s="7"/>
      <c r="P2490" s="7"/>
      <c r="Q2490" s="7"/>
      <c r="R2490" s="7"/>
      <c r="S2490" s="7"/>
    </row>
    <row r="2491" spans="1:19" x14ac:dyDescent="0.25">
      <c r="A2491" s="7"/>
      <c r="B2491" s="7"/>
      <c r="C2491" s="7"/>
      <c r="D2491" s="7"/>
      <c r="E2491" s="7"/>
      <c r="F2491" s="7"/>
      <c r="G2491" s="7"/>
      <c r="H2491" s="7"/>
      <c r="I2491" s="7"/>
      <c r="J2491" s="7"/>
      <c r="K2491" s="7"/>
      <c r="L2491" s="7"/>
      <c r="M2491" s="7"/>
      <c r="N2491" s="7"/>
      <c r="O2491" s="7"/>
      <c r="P2491" s="7"/>
      <c r="Q2491" s="7"/>
      <c r="R2491" s="7"/>
      <c r="S2491" s="7"/>
    </row>
    <row r="2492" spans="1:19" x14ac:dyDescent="0.25">
      <c r="A2492" s="7"/>
      <c r="B2492" s="7"/>
      <c r="C2492" s="7"/>
      <c r="D2492" s="7"/>
      <c r="E2492" s="7"/>
      <c r="F2492" s="7"/>
      <c r="G2492" s="7"/>
      <c r="H2492" s="7"/>
      <c r="I2492" s="7"/>
      <c r="J2492" s="7"/>
      <c r="K2492" s="7"/>
      <c r="L2492" s="7"/>
      <c r="M2492" s="7"/>
      <c r="N2492" s="7"/>
      <c r="O2492" s="7"/>
      <c r="P2492" s="7"/>
      <c r="Q2492" s="7"/>
      <c r="R2492" s="7"/>
      <c r="S2492" s="7"/>
    </row>
    <row r="2493" spans="1:19" x14ac:dyDescent="0.25">
      <c r="A2493" s="7"/>
      <c r="B2493" s="7"/>
      <c r="C2493" s="7"/>
      <c r="D2493" s="7"/>
      <c r="E2493" s="7"/>
      <c r="F2493" s="7"/>
      <c r="G2493" s="7"/>
      <c r="H2493" s="7"/>
      <c r="I2493" s="7"/>
      <c r="J2493" s="7"/>
      <c r="K2493" s="7"/>
      <c r="L2493" s="7"/>
      <c r="M2493" s="7"/>
      <c r="N2493" s="7"/>
      <c r="O2493" s="7"/>
      <c r="P2493" s="7"/>
      <c r="Q2493" s="7"/>
      <c r="R2493" s="7"/>
      <c r="S2493" s="7"/>
    </row>
    <row r="2494" spans="1:19" x14ac:dyDescent="0.25">
      <c r="A2494" s="7"/>
      <c r="B2494" s="7"/>
      <c r="C2494" s="7"/>
      <c r="D2494" s="7"/>
      <c r="E2494" s="7"/>
      <c r="F2494" s="7"/>
      <c r="G2494" s="7"/>
      <c r="H2494" s="7"/>
      <c r="I2494" s="7"/>
      <c r="J2494" s="7"/>
      <c r="K2494" s="7"/>
      <c r="L2494" s="7"/>
      <c r="M2494" s="7"/>
      <c r="N2494" s="7"/>
      <c r="O2494" s="7"/>
      <c r="P2494" s="7"/>
      <c r="Q2494" s="7"/>
      <c r="R2494" s="7"/>
      <c r="S2494" s="7"/>
    </row>
    <row r="2495" spans="1:19" x14ac:dyDescent="0.25">
      <c r="A2495" s="7"/>
      <c r="B2495" s="7"/>
      <c r="C2495" s="7"/>
      <c r="D2495" s="7"/>
      <c r="E2495" s="7"/>
      <c r="F2495" s="7"/>
      <c r="G2495" s="7"/>
      <c r="H2495" s="7"/>
      <c r="I2495" s="7"/>
      <c r="J2495" s="7"/>
      <c r="K2495" s="7"/>
      <c r="L2495" s="7"/>
      <c r="M2495" s="7"/>
      <c r="N2495" s="7"/>
      <c r="O2495" s="7"/>
      <c r="P2495" s="7"/>
      <c r="Q2495" s="7"/>
      <c r="R2495" s="7"/>
      <c r="S2495" s="7"/>
    </row>
    <row r="2496" spans="1:19" x14ac:dyDescent="0.25">
      <c r="A2496" s="7"/>
      <c r="B2496" s="7"/>
      <c r="C2496" s="7"/>
      <c r="D2496" s="7"/>
      <c r="E2496" s="7"/>
      <c r="F2496" s="7"/>
      <c r="G2496" s="7"/>
      <c r="H2496" s="7"/>
      <c r="I2496" s="7"/>
      <c r="J2496" s="7"/>
      <c r="K2496" s="7"/>
      <c r="L2496" s="7"/>
      <c r="M2496" s="7"/>
      <c r="N2496" s="7"/>
      <c r="O2496" s="7"/>
      <c r="P2496" s="7"/>
      <c r="Q2496" s="7"/>
      <c r="R2496" s="7"/>
      <c r="S2496" s="7"/>
    </row>
    <row r="2497" spans="1:19" x14ac:dyDescent="0.25">
      <c r="A2497" s="7"/>
      <c r="B2497" s="7"/>
      <c r="C2497" s="7"/>
      <c r="D2497" s="7"/>
      <c r="E2497" s="7"/>
      <c r="F2497" s="7"/>
      <c r="G2497" s="7"/>
      <c r="H2497" s="7"/>
      <c r="I2497" s="7"/>
      <c r="J2497" s="7"/>
      <c r="K2497" s="7"/>
      <c r="L2497" s="7"/>
      <c r="M2497" s="7"/>
      <c r="N2497" s="7"/>
      <c r="O2497" s="7"/>
      <c r="P2497" s="7"/>
      <c r="Q2497" s="7"/>
      <c r="R2497" s="7"/>
      <c r="S2497" s="7"/>
    </row>
    <row r="2498" spans="1:19" x14ac:dyDescent="0.25">
      <c r="A2498" s="7"/>
      <c r="B2498" s="7"/>
      <c r="C2498" s="7"/>
      <c r="D2498" s="7"/>
      <c r="E2498" s="7"/>
      <c r="F2498" s="7"/>
      <c r="G2498" s="7"/>
      <c r="H2498" s="7"/>
      <c r="I2498" s="7"/>
      <c r="J2498" s="7"/>
      <c r="K2498" s="7"/>
      <c r="L2498" s="7"/>
      <c r="M2498" s="7"/>
      <c r="N2498" s="7"/>
      <c r="O2498" s="7"/>
      <c r="P2498" s="7"/>
      <c r="Q2498" s="7"/>
      <c r="R2498" s="7"/>
      <c r="S2498" s="7"/>
    </row>
    <row r="2499" spans="1:19" x14ac:dyDescent="0.25">
      <c r="A2499" s="7"/>
      <c r="B2499" s="7"/>
      <c r="C2499" s="7"/>
      <c r="D2499" s="7"/>
      <c r="E2499" s="7"/>
      <c r="F2499" s="7"/>
      <c r="G2499" s="7"/>
      <c r="H2499" s="7"/>
      <c r="I2499" s="7"/>
      <c r="J2499" s="7"/>
      <c r="K2499" s="7"/>
      <c r="L2499" s="7"/>
      <c r="M2499" s="7"/>
      <c r="N2499" s="7"/>
      <c r="O2499" s="7"/>
      <c r="P2499" s="7"/>
      <c r="Q2499" s="7"/>
      <c r="R2499" s="7"/>
      <c r="S2499" s="7"/>
    </row>
    <row r="2500" spans="1:19" x14ac:dyDescent="0.25">
      <c r="A2500" s="7"/>
      <c r="B2500" s="7"/>
      <c r="C2500" s="7"/>
      <c r="D2500" s="7"/>
      <c r="E2500" s="7"/>
      <c r="F2500" s="7"/>
      <c r="G2500" s="7"/>
      <c r="H2500" s="7"/>
      <c r="I2500" s="7"/>
      <c r="J2500" s="7"/>
      <c r="K2500" s="7"/>
      <c r="L2500" s="7"/>
      <c r="M2500" s="7"/>
      <c r="N2500" s="7"/>
      <c r="O2500" s="7"/>
      <c r="P2500" s="7"/>
      <c r="Q2500" s="7"/>
      <c r="R2500" s="7"/>
      <c r="S2500" s="7"/>
    </row>
    <row r="2501" spans="1:19" x14ac:dyDescent="0.25">
      <c r="A2501" s="7"/>
      <c r="B2501" s="7"/>
      <c r="C2501" s="7"/>
      <c r="D2501" s="7"/>
      <c r="E2501" s="7"/>
      <c r="F2501" s="7"/>
      <c r="G2501" s="7"/>
      <c r="H2501" s="7"/>
      <c r="I2501" s="7"/>
      <c r="J2501" s="7"/>
      <c r="K2501" s="7"/>
      <c r="L2501" s="7"/>
      <c r="M2501" s="7"/>
      <c r="N2501" s="7"/>
      <c r="O2501" s="7"/>
      <c r="P2501" s="7"/>
      <c r="Q2501" s="7"/>
      <c r="R2501" s="7"/>
      <c r="S2501" s="7"/>
    </row>
    <row r="2502" spans="1:19" x14ac:dyDescent="0.25">
      <c r="A2502" s="7"/>
      <c r="B2502" s="7"/>
      <c r="C2502" s="7"/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/>
      <c r="O2502" s="7"/>
      <c r="P2502" s="7"/>
      <c r="Q2502" s="7"/>
      <c r="R2502" s="7"/>
      <c r="S2502" s="7"/>
    </row>
    <row r="2503" spans="1:19" x14ac:dyDescent="0.25">
      <c r="A2503" s="7"/>
      <c r="B2503" s="7"/>
      <c r="C2503" s="7"/>
      <c r="D2503" s="7"/>
      <c r="E2503" s="7"/>
      <c r="F2503" s="7"/>
      <c r="G2503" s="7"/>
      <c r="H2503" s="7"/>
      <c r="I2503" s="7"/>
      <c r="J2503" s="7"/>
      <c r="K2503" s="7"/>
      <c r="L2503" s="7"/>
      <c r="M2503" s="7"/>
      <c r="N2503" s="7"/>
      <c r="O2503" s="7"/>
      <c r="P2503" s="7"/>
      <c r="Q2503" s="7"/>
      <c r="R2503" s="7"/>
      <c r="S2503" s="7"/>
    </row>
    <row r="2504" spans="1:19" x14ac:dyDescent="0.25">
      <c r="A2504" s="7"/>
      <c r="B2504" s="7"/>
      <c r="C2504" s="7"/>
      <c r="D2504" s="7"/>
      <c r="E2504" s="7"/>
      <c r="F2504" s="7"/>
      <c r="G2504" s="7"/>
      <c r="H2504" s="7"/>
      <c r="I2504" s="7"/>
      <c r="J2504" s="7"/>
      <c r="K2504" s="7"/>
      <c r="L2504" s="7"/>
      <c r="M2504" s="7"/>
      <c r="N2504" s="7"/>
      <c r="O2504" s="7"/>
      <c r="P2504" s="7"/>
      <c r="Q2504" s="7"/>
      <c r="R2504" s="7"/>
      <c r="S2504" s="7"/>
    </row>
    <row r="2505" spans="1:19" x14ac:dyDescent="0.25">
      <c r="A2505" s="7"/>
      <c r="B2505" s="7"/>
      <c r="C2505" s="7"/>
      <c r="D2505" s="7"/>
      <c r="E2505" s="7"/>
      <c r="F2505" s="7"/>
      <c r="G2505" s="7"/>
      <c r="H2505" s="7"/>
      <c r="I2505" s="7"/>
      <c r="J2505" s="7"/>
      <c r="K2505" s="7"/>
      <c r="L2505" s="7"/>
      <c r="M2505" s="7"/>
      <c r="N2505" s="7"/>
      <c r="O2505" s="7"/>
      <c r="P2505" s="7"/>
      <c r="Q2505" s="7"/>
      <c r="R2505" s="7"/>
      <c r="S2505" s="7"/>
    </row>
    <row r="2506" spans="1:19" x14ac:dyDescent="0.25">
      <c r="A2506" s="7"/>
      <c r="B2506" s="7"/>
      <c r="C2506" s="7"/>
      <c r="D2506" s="7"/>
      <c r="E2506" s="7"/>
      <c r="F2506" s="7"/>
      <c r="G2506" s="7"/>
      <c r="H2506" s="7"/>
      <c r="I2506" s="7"/>
      <c r="J2506" s="7"/>
      <c r="K2506" s="7"/>
      <c r="L2506" s="7"/>
      <c r="M2506" s="7"/>
      <c r="N2506" s="7"/>
      <c r="O2506" s="7"/>
      <c r="P2506" s="7"/>
      <c r="Q2506" s="7"/>
      <c r="R2506" s="7"/>
      <c r="S2506" s="7"/>
    </row>
    <row r="2507" spans="1:19" x14ac:dyDescent="0.25">
      <c r="A2507" s="7"/>
      <c r="B2507" s="7"/>
      <c r="C2507" s="7"/>
      <c r="D2507" s="7"/>
      <c r="E2507" s="7"/>
      <c r="F2507" s="7"/>
      <c r="G2507" s="7"/>
      <c r="H2507" s="7"/>
      <c r="I2507" s="7"/>
      <c r="J2507" s="7"/>
      <c r="K2507" s="7"/>
      <c r="L2507" s="7"/>
      <c r="M2507" s="7"/>
      <c r="N2507" s="7"/>
      <c r="O2507" s="7"/>
      <c r="P2507" s="7"/>
      <c r="Q2507" s="7"/>
      <c r="R2507" s="7"/>
      <c r="S2507" s="7"/>
    </row>
    <row r="2508" spans="1:19" x14ac:dyDescent="0.25">
      <c r="A2508" s="7"/>
      <c r="B2508" s="7"/>
      <c r="C2508" s="7"/>
      <c r="D2508" s="7"/>
      <c r="E2508" s="7"/>
      <c r="F2508" s="7"/>
      <c r="G2508" s="7"/>
      <c r="H2508" s="7"/>
      <c r="I2508" s="7"/>
      <c r="J2508" s="7"/>
      <c r="K2508" s="7"/>
      <c r="L2508" s="7"/>
      <c r="M2508" s="7"/>
      <c r="N2508" s="7"/>
      <c r="O2508" s="7"/>
      <c r="P2508" s="7"/>
      <c r="Q2508" s="7"/>
      <c r="R2508" s="7"/>
      <c r="S2508" s="7"/>
    </row>
    <row r="2509" spans="1:19" x14ac:dyDescent="0.25">
      <c r="A2509" s="7"/>
      <c r="B2509" s="7"/>
      <c r="C2509" s="7"/>
      <c r="D2509" s="7"/>
      <c r="E2509" s="7"/>
      <c r="F2509" s="7"/>
      <c r="G2509" s="7"/>
      <c r="H2509" s="7"/>
      <c r="I2509" s="7"/>
      <c r="J2509" s="7"/>
      <c r="K2509" s="7"/>
      <c r="L2509" s="7"/>
      <c r="M2509" s="7"/>
      <c r="N2509" s="7"/>
      <c r="O2509" s="7"/>
      <c r="P2509" s="7"/>
      <c r="Q2509" s="7"/>
      <c r="R2509" s="7"/>
      <c r="S2509" s="7"/>
    </row>
    <row r="2510" spans="1:19" x14ac:dyDescent="0.25">
      <c r="A2510" s="7"/>
      <c r="B2510" s="7"/>
      <c r="C2510" s="7"/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/>
      <c r="P2510" s="7"/>
      <c r="Q2510" s="7"/>
      <c r="R2510" s="7"/>
      <c r="S2510" s="7"/>
    </row>
    <row r="2511" spans="1:19" x14ac:dyDescent="0.25">
      <c r="A2511" s="7"/>
      <c r="B2511" s="7"/>
      <c r="C2511" s="7"/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  <c r="P2511" s="7"/>
      <c r="Q2511" s="7"/>
      <c r="R2511" s="7"/>
      <c r="S2511" s="7"/>
    </row>
    <row r="2512" spans="1:19" x14ac:dyDescent="0.25">
      <c r="A2512" s="7"/>
      <c r="B2512" s="7"/>
      <c r="C2512" s="7"/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  <c r="P2512" s="7"/>
      <c r="Q2512" s="7"/>
      <c r="R2512" s="7"/>
      <c r="S2512" s="7"/>
    </row>
    <row r="2513" spans="1:19" x14ac:dyDescent="0.25">
      <c r="A2513" s="7"/>
      <c r="B2513" s="7"/>
      <c r="C2513" s="7"/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  <c r="P2513" s="7"/>
      <c r="Q2513" s="7"/>
      <c r="R2513" s="7"/>
      <c r="S2513" s="7"/>
    </row>
    <row r="2514" spans="1:19" x14ac:dyDescent="0.25">
      <c r="A2514" s="7"/>
      <c r="B2514" s="7"/>
      <c r="C2514" s="7"/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  <c r="P2514" s="7"/>
      <c r="Q2514" s="7"/>
      <c r="R2514" s="7"/>
      <c r="S2514" s="7"/>
    </row>
    <row r="2515" spans="1:19" x14ac:dyDescent="0.25">
      <c r="A2515" s="7"/>
      <c r="B2515" s="7"/>
      <c r="C2515" s="7"/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  <c r="P2515" s="7"/>
      <c r="Q2515" s="7"/>
      <c r="R2515" s="7"/>
      <c r="S2515" s="7"/>
    </row>
    <row r="2516" spans="1:19" x14ac:dyDescent="0.25">
      <c r="A2516" s="7"/>
      <c r="B2516" s="7"/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  <c r="P2516" s="7"/>
      <c r="Q2516" s="7"/>
      <c r="R2516" s="7"/>
      <c r="S2516" s="7"/>
    </row>
    <row r="2517" spans="1:19" x14ac:dyDescent="0.25">
      <c r="A2517" s="7"/>
      <c r="B2517" s="7"/>
      <c r="C2517" s="7"/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/>
      <c r="R2517" s="7"/>
      <c r="S2517" s="7"/>
    </row>
    <row r="2518" spans="1:19" x14ac:dyDescent="0.25">
      <c r="A2518" s="7"/>
      <c r="B2518" s="7"/>
      <c r="C2518" s="7"/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/>
      <c r="S2518" s="7"/>
    </row>
    <row r="2519" spans="1:19" x14ac:dyDescent="0.25">
      <c r="A2519" s="7"/>
      <c r="B2519" s="7"/>
      <c r="C2519" s="7"/>
      <c r="D2519" s="7"/>
      <c r="E2519" s="7"/>
      <c r="F2519" s="7"/>
      <c r="G2519" s="7"/>
      <c r="H2519" s="7"/>
      <c r="I2519" s="7"/>
      <c r="J2519" s="7"/>
      <c r="K2519" s="7"/>
      <c r="L2519" s="7"/>
      <c r="M2519" s="7"/>
      <c r="N2519" s="7"/>
      <c r="O2519" s="7"/>
      <c r="P2519" s="7"/>
      <c r="Q2519" s="7"/>
      <c r="R2519" s="7"/>
      <c r="S2519" s="7"/>
    </row>
    <row r="2520" spans="1:19" x14ac:dyDescent="0.25">
      <c r="A2520" s="7"/>
      <c r="B2520" s="7"/>
      <c r="C2520" s="7"/>
      <c r="D2520" s="7"/>
      <c r="E2520" s="7"/>
      <c r="F2520" s="7"/>
      <c r="G2520" s="7"/>
      <c r="H2520" s="7"/>
      <c r="I2520" s="7"/>
      <c r="J2520" s="7"/>
      <c r="K2520" s="7"/>
      <c r="L2520" s="7"/>
      <c r="M2520" s="7"/>
      <c r="N2520" s="7"/>
      <c r="O2520" s="7"/>
      <c r="P2520" s="7"/>
      <c r="Q2520" s="7"/>
      <c r="R2520" s="7"/>
      <c r="S2520" s="7"/>
    </row>
    <row r="2521" spans="1:19" x14ac:dyDescent="0.25">
      <c r="A2521" s="7"/>
      <c r="B2521" s="7"/>
      <c r="C2521" s="7"/>
      <c r="D2521" s="7"/>
      <c r="E2521" s="7"/>
      <c r="F2521" s="7"/>
      <c r="G2521" s="7"/>
      <c r="H2521" s="7"/>
      <c r="I2521" s="7"/>
      <c r="J2521" s="7"/>
      <c r="K2521" s="7"/>
      <c r="L2521" s="7"/>
      <c r="M2521" s="7"/>
      <c r="N2521" s="7"/>
      <c r="O2521" s="7"/>
      <c r="P2521" s="7"/>
      <c r="Q2521" s="7"/>
      <c r="R2521" s="7"/>
      <c r="S2521" s="7"/>
    </row>
    <row r="2522" spans="1:19" x14ac:dyDescent="0.25">
      <c r="A2522" s="7"/>
      <c r="B2522" s="7"/>
      <c r="C2522" s="7"/>
      <c r="D2522" s="7"/>
      <c r="E2522" s="7"/>
      <c r="F2522" s="7"/>
      <c r="G2522" s="7"/>
      <c r="H2522" s="7"/>
      <c r="I2522" s="7"/>
      <c r="J2522" s="7"/>
      <c r="K2522" s="7"/>
      <c r="L2522" s="7"/>
      <c r="M2522" s="7"/>
      <c r="N2522" s="7"/>
      <c r="O2522" s="7"/>
      <c r="P2522" s="7"/>
      <c r="Q2522" s="7"/>
      <c r="R2522" s="7"/>
      <c r="S2522" s="7"/>
    </row>
    <row r="2523" spans="1:19" x14ac:dyDescent="0.25">
      <c r="A2523" s="7"/>
      <c r="B2523" s="7"/>
      <c r="C2523" s="7"/>
      <c r="D2523" s="7"/>
      <c r="E2523" s="7"/>
      <c r="F2523" s="7"/>
      <c r="G2523" s="7"/>
      <c r="H2523" s="7"/>
      <c r="I2523" s="7"/>
      <c r="J2523" s="7"/>
      <c r="K2523" s="7"/>
      <c r="L2523" s="7"/>
      <c r="M2523" s="7"/>
      <c r="N2523" s="7"/>
      <c r="O2523" s="7"/>
      <c r="P2523" s="7"/>
      <c r="Q2523" s="7"/>
      <c r="R2523" s="7"/>
      <c r="S2523" s="7"/>
    </row>
    <row r="2524" spans="1:19" x14ac:dyDescent="0.25">
      <c r="A2524" s="7"/>
      <c r="B2524" s="7"/>
      <c r="C2524" s="7"/>
      <c r="D2524" s="7"/>
      <c r="E2524" s="7"/>
      <c r="F2524" s="7"/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7"/>
    </row>
    <row r="2525" spans="1:19" x14ac:dyDescent="0.25">
      <c r="A2525" s="7"/>
      <c r="B2525" s="7"/>
      <c r="C2525" s="7"/>
      <c r="D2525" s="7"/>
      <c r="E2525" s="7"/>
      <c r="F2525" s="7"/>
      <c r="G2525" s="7"/>
      <c r="H2525" s="7"/>
      <c r="I2525" s="7"/>
      <c r="J2525" s="7"/>
      <c r="K2525" s="7"/>
      <c r="L2525" s="7"/>
      <c r="M2525" s="7"/>
      <c r="N2525" s="7"/>
      <c r="O2525" s="7"/>
      <c r="P2525" s="7"/>
      <c r="Q2525" s="7"/>
      <c r="R2525" s="7"/>
      <c r="S2525" s="7"/>
    </row>
    <row r="2526" spans="1:19" x14ac:dyDescent="0.25">
      <c r="A2526" s="7"/>
      <c r="B2526" s="7"/>
      <c r="C2526" s="7"/>
      <c r="D2526" s="7"/>
      <c r="E2526" s="7"/>
      <c r="F2526" s="7"/>
      <c r="G2526" s="7"/>
      <c r="H2526" s="7"/>
      <c r="I2526" s="7"/>
      <c r="J2526" s="7"/>
      <c r="K2526" s="7"/>
      <c r="L2526" s="7"/>
      <c r="M2526" s="7"/>
      <c r="N2526" s="7"/>
      <c r="O2526" s="7"/>
      <c r="P2526" s="7"/>
      <c r="Q2526" s="7"/>
      <c r="R2526" s="7"/>
      <c r="S2526" s="7"/>
    </row>
    <row r="2527" spans="1:19" x14ac:dyDescent="0.25">
      <c r="A2527" s="7"/>
      <c r="B2527" s="7"/>
      <c r="C2527" s="7"/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/>
      <c r="R2527" s="7"/>
      <c r="S2527" s="7"/>
    </row>
    <row r="2528" spans="1:19" x14ac:dyDescent="0.25">
      <c r="A2528" s="7"/>
      <c r="B2528" s="7"/>
      <c r="C2528" s="7"/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/>
      <c r="P2528" s="7"/>
      <c r="Q2528" s="7"/>
      <c r="R2528" s="7"/>
      <c r="S2528" s="7"/>
    </row>
    <row r="2529" spans="1:19" x14ac:dyDescent="0.25">
      <c r="A2529" s="7"/>
      <c r="B2529" s="7"/>
      <c r="C2529" s="7"/>
      <c r="D2529" s="7"/>
      <c r="E2529" s="7"/>
      <c r="F2529" s="7"/>
      <c r="G2529" s="7"/>
      <c r="H2529" s="7"/>
      <c r="I2529" s="7"/>
      <c r="J2529" s="7"/>
      <c r="K2529" s="7"/>
      <c r="L2529" s="7"/>
      <c r="M2529" s="7"/>
      <c r="N2529" s="7"/>
      <c r="O2529" s="7"/>
      <c r="P2529" s="7"/>
      <c r="Q2529" s="7"/>
      <c r="R2529" s="7"/>
      <c r="S2529" s="7"/>
    </row>
    <row r="2530" spans="1:19" x14ac:dyDescent="0.25">
      <c r="A2530" s="7"/>
      <c r="B2530" s="7"/>
      <c r="C2530" s="7"/>
      <c r="D2530" s="7"/>
      <c r="E2530" s="7"/>
      <c r="F2530" s="7"/>
      <c r="G2530" s="7"/>
      <c r="H2530" s="7"/>
      <c r="I2530" s="7"/>
      <c r="J2530" s="7"/>
      <c r="K2530" s="7"/>
      <c r="L2530" s="7"/>
      <c r="M2530" s="7"/>
      <c r="N2530" s="7"/>
      <c r="O2530" s="7"/>
      <c r="P2530" s="7"/>
      <c r="Q2530" s="7"/>
      <c r="R2530" s="7"/>
      <c r="S2530" s="7"/>
    </row>
    <row r="2531" spans="1:19" x14ac:dyDescent="0.25">
      <c r="A2531" s="7"/>
      <c r="B2531" s="7"/>
      <c r="C2531" s="7"/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/>
      <c r="P2531" s="7"/>
      <c r="Q2531" s="7"/>
      <c r="R2531" s="7"/>
      <c r="S2531" s="7"/>
    </row>
    <row r="2532" spans="1:19" x14ac:dyDescent="0.25">
      <c r="A2532" s="7"/>
      <c r="B2532" s="7"/>
      <c r="C2532" s="7"/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7"/>
    </row>
    <row r="2533" spans="1:19" x14ac:dyDescent="0.25">
      <c r="A2533" s="7"/>
      <c r="B2533" s="7"/>
      <c r="C2533" s="7"/>
      <c r="D2533" s="7"/>
      <c r="E2533" s="7"/>
      <c r="F2533" s="7"/>
      <c r="G2533" s="7"/>
      <c r="H2533" s="7"/>
      <c r="I2533" s="7"/>
      <c r="J2533" s="7"/>
      <c r="K2533" s="7"/>
      <c r="L2533" s="7"/>
      <c r="M2533" s="7"/>
      <c r="N2533" s="7"/>
      <c r="O2533" s="7"/>
      <c r="P2533" s="7"/>
      <c r="Q2533" s="7"/>
      <c r="R2533" s="7"/>
      <c r="S2533" s="7"/>
    </row>
    <row r="2534" spans="1:19" x14ac:dyDescent="0.25">
      <c r="A2534" s="7"/>
      <c r="B2534" s="7"/>
      <c r="C2534" s="7"/>
      <c r="D2534" s="7"/>
      <c r="E2534" s="7"/>
      <c r="F2534" s="7"/>
      <c r="G2534" s="7"/>
      <c r="H2534" s="7"/>
      <c r="I2534" s="7"/>
      <c r="J2534" s="7"/>
      <c r="K2534" s="7"/>
      <c r="L2534" s="7"/>
      <c r="M2534" s="7"/>
      <c r="N2534" s="7"/>
      <c r="O2534" s="7"/>
      <c r="P2534" s="7"/>
      <c r="Q2534" s="7"/>
      <c r="R2534" s="7"/>
      <c r="S2534" s="7"/>
    </row>
    <row r="2535" spans="1:19" x14ac:dyDescent="0.25">
      <c r="A2535" s="7"/>
      <c r="B2535" s="7"/>
      <c r="C2535" s="7"/>
      <c r="D2535" s="7"/>
      <c r="E2535" s="7"/>
      <c r="F2535" s="7"/>
      <c r="G2535" s="7"/>
      <c r="H2535" s="7"/>
      <c r="I2535" s="7"/>
      <c r="J2535" s="7"/>
      <c r="K2535" s="7"/>
      <c r="L2535" s="7"/>
      <c r="M2535" s="7"/>
      <c r="N2535" s="7"/>
      <c r="O2535" s="7"/>
      <c r="P2535" s="7"/>
      <c r="Q2535" s="7"/>
      <c r="R2535" s="7"/>
      <c r="S2535" s="7"/>
    </row>
    <row r="2536" spans="1:19" x14ac:dyDescent="0.25">
      <c r="A2536" s="7"/>
      <c r="B2536" s="7"/>
      <c r="C2536" s="7"/>
      <c r="D2536" s="7"/>
      <c r="E2536" s="7"/>
      <c r="F2536" s="7"/>
      <c r="G2536" s="7"/>
      <c r="H2536" s="7"/>
      <c r="I2536" s="7"/>
      <c r="J2536" s="7"/>
      <c r="K2536" s="7"/>
      <c r="L2536" s="7"/>
      <c r="M2536" s="7"/>
      <c r="N2536" s="7"/>
      <c r="O2536" s="7"/>
      <c r="P2536" s="7"/>
      <c r="Q2536" s="7"/>
      <c r="R2536" s="7"/>
      <c r="S2536" s="7"/>
    </row>
    <row r="2537" spans="1:19" x14ac:dyDescent="0.25">
      <c r="A2537" s="7"/>
      <c r="B2537" s="7"/>
      <c r="C2537" s="7"/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/>
      <c r="P2537" s="7"/>
      <c r="Q2537" s="7"/>
      <c r="R2537" s="7"/>
      <c r="S2537" s="7"/>
    </row>
    <row r="2538" spans="1:19" x14ac:dyDescent="0.25">
      <c r="A2538" s="7"/>
      <c r="B2538" s="7"/>
      <c r="C2538" s="7"/>
      <c r="D2538" s="7"/>
      <c r="E2538" s="7"/>
      <c r="F2538" s="7"/>
      <c r="G2538" s="7"/>
      <c r="H2538" s="7"/>
      <c r="I2538" s="7"/>
      <c r="J2538" s="7"/>
      <c r="K2538" s="7"/>
      <c r="L2538" s="7"/>
      <c r="M2538" s="7"/>
      <c r="N2538" s="7"/>
      <c r="O2538" s="7"/>
      <c r="P2538" s="7"/>
      <c r="Q2538" s="7"/>
      <c r="R2538" s="7"/>
      <c r="S2538" s="7"/>
    </row>
    <row r="2539" spans="1:19" x14ac:dyDescent="0.25">
      <c r="A2539" s="7"/>
      <c r="B2539" s="7"/>
      <c r="C2539" s="7"/>
      <c r="D2539" s="7"/>
      <c r="E2539" s="7"/>
      <c r="F2539" s="7"/>
      <c r="G2539" s="7"/>
      <c r="H2539" s="7"/>
      <c r="I2539" s="7"/>
      <c r="J2539" s="7"/>
      <c r="K2539" s="7"/>
      <c r="L2539" s="7"/>
      <c r="M2539" s="7"/>
      <c r="N2539" s="7"/>
      <c r="O2539" s="7"/>
      <c r="P2539" s="7"/>
      <c r="Q2539" s="7"/>
      <c r="R2539" s="7"/>
      <c r="S2539" s="7"/>
    </row>
    <row r="2540" spans="1:19" x14ac:dyDescent="0.25">
      <c r="A2540" s="7"/>
      <c r="B2540" s="7"/>
      <c r="C2540" s="7"/>
      <c r="D2540" s="7"/>
      <c r="E2540" s="7"/>
      <c r="F2540" s="7"/>
      <c r="G2540" s="7"/>
      <c r="H2540" s="7"/>
      <c r="I2540" s="7"/>
      <c r="J2540" s="7"/>
      <c r="K2540" s="7"/>
      <c r="L2540" s="7"/>
      <c r="M2540" s="7"/>
      <c r="N2540" s="7"/>
      <c r="O2540" s="7"/>
      <c r="P2540" s="7"/>
      <c r="Q2540" s="7"/>
      <c r="R2540" s="7"/>
      <c r="S2540" s="7"/>
    </row>
    <row r="2541" spans="1:19" x14ac:dyDescent="0.25">
      <c r="A2541" s="7"/>
      <c r="B2541" s="7"/>
      <c r="C2541" s="7"/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/>
      <c r="P2541" s="7"/>
      <c r="Q2541" s="7"/>
      <c r="R2541" s="7"/>
      <c r="S2541" s="7"/>
    </row>
    <row r="2542" spans="1:19" x14ac:dyDescent="0.25">
      <c r="A2542" s="7"/>
      <c r="B2542" s="7"/>
      <c r="C2542" s="7"/>
      <c r="D2542" s="7"/>
      <c r="E2542" s="7"/>
      <c r="F2542" s="7"/>
      <c r="G2542" s="7"/>
      <c r="H2542" s="7"/>
      <c r="I2542" s="7"/>
      <c r="J2542" s="7"/>
      <c r="K2542" s="7"/>
      <c r="L2542" s="7"/>
      <c r="M2542" s="7"/>
      <c r="N2542" s="7"/>
      <c r="O2542" s="7"/>
      <c r="P2542" s="7"/>
      <c r="Q2542" s="7"/>
      <c r="R2542" s="7"/>
      <c r="S2542" s="7"/>
    </row>
    <row r="2543" spans="1:19" x14ac:dyDescent="0.25">
      <c r="A2543" s="7"/>
      <c r="B2543" s="7"/>
      <c r="C2543" s="7"/>
      <c r="D2543" s="7"/>
      <c r="E2543" s="7"/>
      <c r="F2543" s="7"/>
      <c r="G2543" s="7"/>
      <c r="H2543" s="7"/>
      <c r="I2543" s="7"/>
      <c r="J2543" s="7"/>
      <c r="K2543" s="7"/>
      <c r="L2543" s="7"/>
      <c r="M2543" s="7"/>
      <c r="N2543" s="7"/>
      <c r="O2543" s="7"/>
      <c r="P2543" s="7"/>
      <c r="Q2543" s="7"/>
      <c r="R2543" s="7"/>
      <c r="S2543" s="7"/>
    </row>
    <row r="2544" spans="1:19" x14ac:dyDescent="0.25">
      <c r="A2544" s="7"/>
      <c r="B2544" s="7"/>
      <c r="C2544" s="7"/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/>
      <c r="S2544" s="7"/>
    </row>
    <row r="2545" spans="1:19" x14ac:dyDescent="0.25">
      <c r="A2545" s="7"/>
      <c r="B2545" s="7"/>
      <c r="C2545" s="7"/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7"/>
    </row>
    <row r="2546" spans="1:19" x14ac:dyDescent="0.25">
      <c r="A2546" s="7"/>
      <c r="B2546" s="7"/>
      <c r="C2546" s="7"/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/>
      <c r="S2546" s="7"/>
    </row>
    <row r="2547" spans="1:19" x14ac:dyDescent="0.25">
      <c r="A2547" s="7"/>
      <c r="B2547" s="7"/>
      <c r="C2547" s="7"/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/>
      <c r="S2547" s="7"/>
    </row>
    <row r="2548" spans="1:19" x14ac:dyDescent="0.25">
      <c r="A2548" s="7"/>
      <c r="B2548" s="7"/>
      <c r="C2548" s="7"/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7"/>
    </row>
    <row r="2549" spans="1:19" x14ac:dyDescent="0.25">
      <c r="A2549" s="7"/>
      <c r="B2549" s="7"/>
      <c r="C2549" s="7"/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/>
      <c r="S2549" s="7"/>
    </row>
    <row r="2550" spans="1:19" x14ac:dyDescent="0.25">
      <c r="A2550" s="7"/>
      <c r="B2550" s="7"/>
      <c r="C2550" s="7"/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7"/>
    </row>
    <row r="2551" spans="1:19" x14ac:dyDescent="0.25">
      <c r="A2551" s="7"/>
      <c r="B2551" s="7"/>
      <c r="C2551" s="7"/>
      <c r="D2551" s="7"/>
      <c r="E2551" s="7"/>
      <c r="F2551" s="7"/>
      <c r="G2551" s="7"/>
      <c r="H2551" s="7"/>
      <c r="I2551" s="7"/>
      <c r="J2551" s="7"/>
      <c r="K2551" s="7"/>
      <c r="L2551" s="7"/>
      <c r="M2551" s="7"/>
      <c r="N2551" s="7"/>
      <c r="O2551" s="7"/>
      <c r="P2551" s="7"/>
      <c r="Q2551" s="7"/>
      <c r="R2551" s="7"/>
      <c r="S2551" s="7"/>
    </row>
    <row r="2552" spans="1:19" x14ac:dyDescent="0.25">
      <c r="A2552" s="7"/>
      <c r="B2552" s="7"/>
      <c r="C2552" s="7"/>
      <c r="D2552" s="7"/>
      <c r="E2552" s="7"/>
      <c r="F2552" s="7"/>
      <c r="G2552" s="7"/>
      <c r="H2552" s="7"/>
      <c r="I2552" s="7"/>
      <c r="J2552" s="7"/>
      <c r="K2552" s="7"/>
      <c r="L2552" s="7"/>
      <c r="M2552" s="7"/>
      <c r="N2552" s="7"/>
      <c r="O2552" s="7"/>
      <c r="P2552" s="7"/>
      <c r="Q2552" s="7"/>
      <c r="R2552" s="7"/>
      <c r="S2552" s="7"/>
    </row>
    <row r="2553" spans="1:19" x14ac:dyDescent="0.25">
      <c r="A2553" s="7"/>
      <c r="B2553" s="7"/>
      <c r="C2553" s="7"/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/>
      <c r="O2553" s="7"/>
      <c r="P2553" s="7"/>
      <c r="Q2553" s="7"/>
      <c r="R2553" s="7"/>
      <c r="S2553" s="7"/>
    </row>
    <row r="2554" spans="1:19" x14ac:dyDescent="0.25">
      <c r="A2554" s="7"/>
      <c r="B2554" s="7"/>
      <c r="C2554" s="7"/>
      <c r="D2554" s="7"/>
      <c r="E2554" s="7"/>
      <c r="F2554" s="7"/>
      <c r="G2554" s="7"/>
      <c r="H2554" s="7"/>
      <c r="I2554" s="7"/>
      <c r="J2554" s="7"/>
      <c r="K2554" s="7"/>
      <c r="L2554" s="7"/>
      <c r="M2554" s="7"/>
      <c r="N2554" s="7"/>
      <c r="O2554" s="7"/>
      <c r="P2554" s="7"/>
      <c r="Q2554" s="7"/>
      <c r="R2554" s="7"/>
      <c r="S2554" s="7"/>
    </row>
    <row r="2555" spans="1:19" x14ac:dyDescent="0.25">
      <c r="A2555" s="7"/>
      <c r="B2555" s="7"/>
      <c r="C2555" s="7"/>
      <c r="D2555" s="7"/>
      <c r="E2555" s="7"/>
      <c r="F2555" s="7"/>
      <c r="G2555" s="7"/>
      <c r="H2555" s="7"/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7"/>
    </row>
    <row r="2556" spans="1:19" x14ac:dyDescent="0.25">
      <c r="A2556" s="7"/>
      <c r="B2556" s="7"/>
      <c r="C2556" s="7"/>
      <c r="D2556" s="7"/>
      <c r="E2556" s="7"/>
      <c r="F2556" s="7"/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7"/>
    </row>
    <row r="2557" spans="1:19" x14ac:dyDescent="0.25">
      <c r="A2557" s="7"/>
      <c r="B2557" s="7"/>
      <c r="C2557" s="7"/>
      <c r="D2557" s="7"/>
      <c r="E2557" s="7"/>
      <c r="F2557" s="7"/>
      <c r="G2557" s="7"/>
      <c r="H2557" s="7"/>
      <c r="I2557" s="7"/>
      <c r="J2557" s="7"/>
      <c r="K2557" s="7"/>
      <c r="L2557" s="7"/>
      <c r="M2557" s="7"/>
      <c r="N2557" s="7"/>
      <c r="O2557" s="7"/>
      <c r="P2557" s="7"/>
      <c r="Q2557" s="7"/>
      <c r="R2557" s="7"/>
      <c r="S2557" s="7"/>
    </row>
    <row r="2558" spans="1:19" x14ac:dyDescent="0.25">
      <c r="A2558" s="7"/>
      <c r="B2558" s="7"/>
      <c r="C2558" s="7"/>
      <c r="D2558" s="7"/>
      <c r="E2558" s="7"/>
      <c r="F2558" s="7"/>
      <c r="G2558" s="7"/>
      <c r="H2558" s="7"/>
      <c r="I2558" s="7"/>
      <c r="J2558" s="7"/>
      <c r="K2558" s="7"/>
      <c r="L2558" s="7"/>
      <c r="M2558" s="7"/>
      <c r="N2558" s="7"/>
      <c r="O2558" s="7"/>
      <c r="P2558" s="7"/>
      <c r="Q2558" s="7"/>
      <c r="R2558" s="7"/>
      <c r="S2558" s="7"/>
    </row>
    <row r="2559" spans="1:19" x14ac:dyDescent="0.25">
      <c r="A2559" s="7"/>
      <c r="B2559" s="7"/>
      <c r="C2559" s="7"/>
      <c r="D2559" s="7"/>
      <c r="E2559" s="7"/>
      <c r="F2559" s="7"/>
      <c r="G2559" s="7"/>
      <c r="H2559" s="7"/>
      <c r="I2559" s="7"/>
      <c r="J2559" s="7"/>
      <c r="K2559" s="7"/>
      <c r="L2559" s="7"/>
      <c r="M2559" s="7"/>
      <c r="N2559" s="7"/>
      <c r="O2559" s="7"/>
      <c r="P2559" s="7"/>
      <c r="Q2559" s="7"/>
      <c r="R2559" s="7"/>
      <c r="S2559" s="7"/>
    </row>
    <row r="2560" spans="1:19" x14ac:dyDescent="0.25">
      <c r="A2560" s="7"/>
      <c r="B2560" s="7"/>
      <c r="C2560" s="7"/>
      <c r="D2560" s="7"/>
      <c r="E2560" s="7"/>
      <c r="F2560" s="7"/>
      <c r="G2560" s="7"/>
      <c r="H2560" s="7"/>
      <c r="I2560" s="7"/>
      <c r="J2560" s="7"/>
      <c r="K2560" s="7"/>
      <c r="L2560" s="7"/>
      <c r="M2560" s="7"/>
      <c r="N2560" s="7"/>
      <c r="O2560" s="7"/>
      <c r="P2560" s="7"/>
      <c r="Q2560" s="7"/>
      <c r="R2560" s="7"/>
      <c r="S2560" s="7"/>
    </row>
    <row r="2561" spans="1:19" x14ac:dyDescent="0.25">
      <c r="A2561" s="7"/>
      <c r="B2561" s="7"/>
      <c r="C2561" s="7"/>
      <c r="D2561" s="7"/>
      <c r="E2561" s="7"/>
      <c r="F2561" s="7"/>
      <c r="G2561" s="7"/>
      <c r="H2561" s="7"/>
      <c r="I2561" s="7"/>
      <c r="J2561" s="7"/>
      <c r="K2561" s="7"/>
      <c r="L2561" s="7"/>
      <c r="M2561" s="7"/>
      <c r="N2561" s="7"/>
      <c r="O2561" s="7"/>
      <c r="P2561" s="7"/>
      <c r="Q2561" s="7"/>
      <c r="R2561" s="7"/>
      <c r="S2561" s="7"/>
    </row>
    <row r="2562" spans="1:19" x14ac:dyDescent="0.25">
      <c r="A2562" s="7"/>
      <c r="B2562" s="7"/>
      <c r="C2562" s="7"/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/>
      <c r="O2562" s="7"/>
      <c r="P2562" s="7"/>
      <c r="Q2562" s="7"/>
      <c r="R2562" s="7"/>
      <c r="S2562" s="7"/>
    </row>
    <row r="2563" spans="1:19" x14ac:dyDescent="0.25">
      <c r="A2563" s="7"/>
      <c r="B2563" s="7"/>
      <c r="C2563" s="7"/>
      <c r="D2563" s="7"/>
      <c r="E2563" s="7"/>
      <c r="F2563" s="7"/>
      <c r="G2563" s="7"/>
      <c r="H2563" s="7"/>
      <c r="I2563" s="7"/>
      <c r="J2563" s="7"/>
      <c r="K2563" s="7"/>
      <c r="L2563" s="7"/>
      <c r="M2563" s="7"/>
      <c r="N2563" s="7"/>
      <c r="O2563" s="7"/>
      <c r="P2563" s="7"/>
      <c r="Q2563" s="7"/>
      <c r="R2563" s="7"/>
      <c r="S2563" s="7"/>
    </row>
    <row r="2564" spans="1:19" x14ac:dyDescent="0.25">
      <c r="A2564" s="7"/>
      <c r="B2564" s="7"/>
      <c r="C2564" s="7"/>
      <c r="D2564" s="7"/>
      <c r="E2564" s="7"/>
      <c r="F2564" s="7"/>
      <c r="G2564" s="7"/>
      <c r="H2564" s="7"/>
      <c r="I2564" s="7"/>
      <c r="J2564" s="7"/>
      <c r="K2564" s="7"/>
      <c r="L2564" s="7"/>
      <c r="M2564" s="7"/>
      <c r="N2564" s="7"/>
      <c r="O2564" s="7"/>
      <c r="P2564" s="7"/>
      <c r="Q2564" s="7"/>
      <c r="R2564" s="7"/>
      <c r="S2564" s="7"/>
    </row>
    <row r="2565" spans="1:19" x14ac:dyDescent="0.25">
      <c r="A2565" s="7"/>
      <c r="B2565" s="7"/>
      <c r="C2565" s="7"/>
      <c r="D2565" s="7"/>
      <c r="E2565" s="7"/>
      <c r="F2565" s="7"/>
      <c r="G2565" s="7"/>
      <c r="H2565" s="7"/>
      <c r="I2565" s="7"/>
      <c r="J2565" s="7"/>
      <c r="K2565" s="7"/>
      <c r="L2565" s="7"/>
      <c r="M2565" s="7"/>
      <c r="N2565" s="7"/>
      <c r="O2565" s="7"/>
      <c r="P2565" s="7"/>
      <c r="Q2565" s="7"/>
      <c r="R2565" s="7"/>
      <c r="S2565" s="7"/>
    </row>
    <row r="2566" spans="1:19" x14ac:dyDescent="0.25">
      <c r="A2566" s="7"/>
      <c r="B2566" s="7"/>
      <c r="C2566" s="7"/>
      <c r="D2566" s="7"/>
      <c r="E2566" s="7"/>
      <c r="F2566" s="7"/>
      <c r="G2566" s="7"/>
      <c r="H2566" s="7"/>
      <c r="I2566" s="7"/>
      <c r="J2566" s="7"/>
      <c r="K2566" s="7"/>
      <c r="L2566" s="7"/>
      <c r="M2566" s="7"/>
      <c r="N2566" s="7"/>
      <c r="O2566" s="7"/>
      <c r="P2566" s="7"/>
      <c r="Q2566" s="7"/>
      <c r="R2566" s="7"/>
      <c r="S2566" s="7"/>
    </row>
    <row r="2567" spans="1:19" x14ac:dyDescent="0.25">
      <c r="A2567" s="7"/>
      <c r="B2567" s="7"/>
      <c r="C2567" s="7"/>
      <c r="D2567" s="7"/>
      <c r="E2567" s="7"/>
      <c r="F2567" s="7"/>
      <c r="G2567" s="7"/>
      <c r="H2567" s="7"/>
      <c r="I2567" s="7"/>
      <c r="J2567" s="7"/>
      <c r="K2567" s="7"/>
      <c r="L2567" s="7"/>
      <c r="M2567" s="7"/>
      <c r="N2567" s="7"/>
      <c r="O2567" s="7"/>
      <c r="P2567" s="7"/>
      <c r="Q2567" s="7"/>
      <c r="R2567" s="7"/>
      <c r="S2567" s="7"/>
    </row>
    <row r="2568" spans="1:19" x14ac:dyDescent="0.25">
      <c r="A2568" s="7"/>
      <c r="B2568" s="7"/>
      <c r="C2568" s="7"/>
      <c r="D2568" s="7"/>
      <c r="E2568" s="7"/>
      <c r="F2568" s="7"/>
      <c r="G2568" s="7"/>
      <c r="H2568" s="7"/>
      <c r="I2568" s="7"/>
      <c r="J2568" s="7"/>
      <c r="K2568" s="7"/>
      <c r="L2568" s="7"/>
      <c r="M2568" s="7"/>
      <c r="N2568" s="7"/>
      <c r="O2568" s="7"/>
      <c r="P2568" s="7"/>
      <c r="Q2568" s="7"/>
      <c r="R2568" s="7"/>
      <c r="S2568" s="7"/>
    </row>
    <row r="2569" spans="1:19" x14ac:dyDescent="0.25">
      <c r="A2569" s="7"/>
      <c r="B2569" s="7"/>
      <c r="C2569" s="7"/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/>
      <c r="R2569" s="7"/>
      <c r="S2569" s="7"/>
    </row>
    <row r="2570" spans="1:19" x14ac:dyDescent="0.25">
      <c r="A2570" s="7"/>
      <c r="B2570" s="7"/>
      <c r="C2570" s="7"/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/>
      <c r="S2570" s="7"/>
    </row>
    <row r="2571" spans="1:19" x14ac:dyDescent="0.25">
      <c r="A2571" s="7"/>
      <c r="B2571" s="7"/>
      <c r="C2571" s="7"/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/>
      <c r="R2571" s="7"/>
      <c r="S2571" s="7"/>
    </row>
    <row r="2572" spans="1:19" x14ac:dyDescent="0.25">
      <c r="A2572" s="7"/>
      <c r="B2572" s="7"/>
      <c r="C2572" s="7"/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/>
      <c r="R2572" s="7"/>
      <c r="S2572" s="7"/>
    </row>
    <row r="2573" spans="1:19" x14ac:dyDescent="0.25">
      <c r="A2573" s="7"/>
      <c r="B2573" s="7"/>
      <c r="C2573" s="7"/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/>
      <c r="S2573" s="7"/>
    </row>
    <row r="2574" spans="1:19" x14ac:dyDescent="0.25">
      <c r="A2574" s="7"/>
      <c r="B2574" s="7"/>
      <c r="C2574" s="7"/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/>
      <c r="R2574" s="7"/>
      <c r="S2574" s="7"/>
    </row>
    <row r="2575" spans="1:19" x14ac:dyDescent="0.25">
      <c r="A2575" s="7"/>
      <c r="B2575" s="7"/>
      <c r="C2575" s="7"/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  <c r="O2575" s="7"/>
      <c r="P2575" s="7"/>
      <c r="Q2575" s="7"/>
      <c r="R2575" s="7"/>
      <c r="S2575" s="7"/>
    </row>
    <row r="2576" spans="1:19" x14ac:dyDescent="0.25">
      <c r="A2576" s="7"/>
      <c r="B2576" s="7"/>
      <c r="C2576" s="7"/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  <c r="O2576" s="7"/>
      <c r="P2576" s="7"/>
      <c r="Q2576" s="7"/>
      <c r="R2576" s="7"/>
      <c r="S2576" s="7"/>
    </row>
    <row r="2577" spans="1:19" x14ac:dyDescent="0.25">
      <c r="A2577" s="7"/>
      <c r="B2577" s="7"/>
      <c r="C2577" s="7"/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  <c r="O2577" s="7"/>
      <c r="P2577" s="7"/>
      <c r="Q2577" s="7"/>
      <c r="R2577" s="7"/>
      <c r="S2577" s="7"/>
    </row>
    <row r="2578" spans="1:19" x14ac:dyDescent="0.25">
      <c r="A2578" s="7"/>
      <c r="B2578" s="7"/>
      <c r="C2578" s="7"/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  <c r="O2578" s="7"/>
      <c r="P2578" s="7"/>
      <c r="Q2578" s="7"/>
      <c r="R2578" s="7"/>
      <c r="S2578" s="7"/>
    </row>
    <row r="2579" spans="1:19" x14ac:dyDescent="0.25">
      <c r="A2579" s="7"/>
      <c r="B2579" s="7"/>
      <c r="C2579" s="7"/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  <c r="O2579" s="7"/>
      <c r="P2579" s="7"/>
      <c r="Q2579" s="7"/>
      <c r="R2579" s="7"/>
      <c r="S2579" s="7"/>
    </row>
    <row r="2580" spans="1:19" x14ac:dyDescent="0.25">
      <c r="A2580" s="7"/>
      <c r="B2580" s="7"/>
      <c r="C2580" s="7"/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  <c r="O2580" s="7"/>
      <c r="P2580" s="7"/>
      <c r="Q2580" s="7"/>
      <c r="R2580" s="7"/>
      <c r="S2580" s="7"/>
    </row>
    <row r="2581" spans="1:19" x14ac:dyDescent="0.25">
      <c r="A2581" s="7"/>
      <c r="B2581" s="7"/>
      <c r="C2581" s="7"/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  <c r="O2581" s="7"/>
      <c r="P2581" s="7"/>
      <c r="Q2581" s="7"/>
      <c r="R2581" s="7"/>
      <c r="S2581" s="7"/>
    </row>
    <row r="2582" spans="1:19" x14ac:dyDescent="0.25">
      <c r="A2582" s="7"/>
      <c r="B2582" s="7"/>
      <c r="C2582" s="7"/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  <c r="O2582" s="7"/>
      <c r="P2582" s="7"/>
      <c r="Q2582" s="7"/>
      <c r="R2582" s="7"/>
      <c r="S2582" s="7"/>
    </row>
    <row r="2583" spans="1:19" x14ac:dyDescent="0.25">
      <c r="A2583" s="7"/>
      <c r="B2583" s="7"/>
      <c r="C2583" s="7"/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  <c r="O2583" s="7"/>
      <c r="P2583" s="7"/>
      <c r="Q2583" s="7"/>
      <c r="R2583" s="7"/>
      <c r="S2583" s="7"/>
    </row>
    <row r="2584" spans="1:19" x14ac:dyDescent="0.25">
      <c r="A2584" s="7"/>
      <c r="B2584" s="7"/>
      <c r="C2584" s="7"/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  <c r="O2584" s="7"/>
      <c r="P2584" s="7"/>
      <c r="Q2584" s="7"/>
      <c r="R2584" s="7"/>
      <c r="S2584" s="7"/>
    </row>
    <row r="2585" spans="1:19" x14ac:dyDescent="0.25">
      <c r="A2585" s="7"/>
      <c r="B2585" s="7"/>
      <c r="C2585" s="7"/>
      <c r="D2585" s="7"/>
      <c r="E2585" s="7"/>
      <c r="F2585" s="7"/>
      <c r="G2585" s="7"/>
      <c r="H2585" s="7"/>
      <c r="I2585" s="7"/>
      <c r="J2585" s="7"/>
      <c r="K2585" s="7"/>
      <c r="L2585" s="7"/>
      <c r="M2585" s="7"/>
      <c r="N2585" s="7"/>
      <c r="O2585" s="7"/>
      <c r="P2585" s="7"/>
      <c r="Q2585" s="7"/>
      <c r="R2585" s="7"/>
      <c r="S2585" s="7"/>
    </row>
    <row r="2586" spans="1:19" x14ac:dyDescent="0.25">
      <c r="A2586" s="7"/>
      <c r="B2586" s="7"/>
      <c r="C2586" s="7"/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  <c r="O2586" s="7"/>
      <c r="P2586" s="7"/>
      <c r="Q2586" s="7"/>
      <c r="R2586" s="7"/>
      <c r="S2586" s="7"/>
    </row>
    <row r="2587" spans="1:19" x14ac:dyDescent="0.25">
      <c r="A2587" s="7"/>
      <c r="B2587" s="7"/>
      <c r="C2587" s="7"/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  <c r="O2587" s="7"/>
      <c r="P2587" s="7"/>
      <c r="Q2587" s="7"/>
      <c r="R2587" s="7"/>
      <c r="S2587" s="7"/>
    </row>
    <row r="2588" spans="1:19" x14ac:dyDescent="0.25">
      <c r="A2588" s="7"/>
      <c r="B2588" s="7"/>
      <c r="C2588" s="7"/>
      <c r="D2588" s="7"/>
      <c r="E2588" s="7"/>
      <c r="F2588" s="7"/>
      <c r="G2588" s="7"/>
      <c r="H2588" s="7"/>
      <c r="I2588" s="7"/>
      <c r="J2588" s="7"/>
      <c r="K2588" s="7"/>
      <c r="L2588" s="7"/>
      <c r="M2588" s="7"/>
      <c r="N2588" s="7"/>
      <c r="O2588" s="7"/>
      <c r="P2588" s="7"/>
      <c r="Q2588" s="7"/>
      <c r="R2588" s="7"/>
      <c r="S2588" s="7"/>
    </row>
    <row r="2589" spans="1:19" x14ac:dyDescent="0.25">
      <c r="A2589" s="7"/>
      <c r="B2589" s="7"/>
      <c r="C2589" s="7"/>
      <c r="D2589" s="7"/>
      <c r="E2589" s="7"/>
      <c r="F2589" s="7"/>
      <c r="G2589" s="7"/>
      <c r="H2589" s="7"/>
      <c r="I2589" s="7"/>
      <c r="J2589" s="7"/>
      <c r="K2589" s="7"/>
      <c r="L2589" s="7"/>
      <c r="M2589" s="7"/>
      <c r="N2589" s="7"/>
      <c r="O2589" s="7"/>
      <c r="P2589" s="7"/>
      <c r="Q2589" s="7"/>
      <c r="R2589" s="7"/>
      <c r="S2589" s="7"/>
    </row>
    <row r="2590" spans="1:19" x14ac:dyDescent="0.25">
      <c r="A2590" s="7"/>
      <c r="B2590" s="7"/>
      <c r="C2590" s="7"/>
      <c r="D2590" s="7"/>
      <c r="E2590" s="7"/>
      <c r="F2590" s="7"/>
      <c r="G2590" s="7"/>
      <c r="H2590" s="7"/>
      <c r="I2590" s="7"/>
      <c r="J2590" s="7"/>
      <c r="K2590" s="7"/>
      <c r="L2590" s="7"/>
      <c r="M2590" s="7"/>
      <c r="N2590" s="7"/>
      <c r="O2590" s="7"/>
      <c r="P2590" s="7"/>
      <c r="Q2590" s="7"/>
      <c r="R2590" s="7"/>
      <c r="S2590" s="7"/>
    </row>
    <row r="2591" spans="1:19" x14ac:dyDescent="0.25">
      <c r="A2591" s="7"/>
      <c r="B2591" s="7"/>
      <c r="C2591" s="7"/>
      <c r="D2591" s="7"/>
      <c r="E2591" s="7"/>
      <c r="F2591" s="7"/>
      <c r="G2591" s="7"/>
      <c r="H2591" s="7"/>
      <c r="I2591" s="7"/>
      <c r="J2591" s="7"/>
      <c r="K2591" s="7"/>
      <c r="L2591" s="7"/>
      <c r="M2591" s="7"/>
      <c r="N2591" s="7"/>
      <c r="O2591" s="7"/>
      <c r="P2591" s="7"/>
      <c r="Q2591" s="7"/>
      <c r="R2591" s="7"/>
      <c r="S2591" s="7"/>
    </row>
    <row r="2592" spans="1:19" x14ac:dyDescent="0.25">
      <c r="A2592" s="7"/>
      <c r="B2592" s="7"/>
      <c r="C2592" s="7"/>
      <c r="D2592" s="7"/>
      <c r="E2592" s="7"/>
      <c r="F2592" s="7"/>
      <c r="G2592" s="7"/>
      <c r="H2592" s="7"/>
      <c r="I2592" s="7"/>
      <c r="J2592" s="7"/>
      <c r="K2592" s="7"/>
      <c r="L2592" s="7"/>
      <c r="M2592" s="7"/>
      <c r="N2592" s="7"/>
      <c r="O2592" s="7"/>
      <c r="P2592" s="7"/>
      <c r="Q2592" s="7"/>
      <c r="R2592" s="7"/>
      <c r="S2592" s="7"/>
    </row>
    <row r="2593" spans="1:19" x14ac:dyDescent="0.25">
      <c r="A2593" s="7"/>
      <c r="B2593" s="7"/>
      <c r="C2593" s="7"/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  <c r="O2593" s="7"/>
      <c r="P2593" s="7"/>
      <c r="Q2593" s="7"/>
      <c r="R2593" s="7"/>
      <c r="S2593" s="7"/>
    </row>
    <row r="2594" spans="1:19" x14ac:dyDescent="0.25">
      <c r="A2594" s="7"/>
      <c r="B2594" s="7"/>
      <c r="C2594" s="7"/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  <c r="O2594" s="7"/>
      <c r="P2594" s="7"/>
      <c r="Q2594" s="7"/>
      <c r="R2594" s="7"/>
      <c r="S2594" s="7"/>
    </row>
    <row r="2595" spans="1:19" x14ac:dyDescent="0.25">
      <c r="A2595" s="7"/>
      <c r="B2595" s="7"/>
      <c r="C2595" s="7"/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  <c r="O2595" s="7"/>
      <c r="P2595" s="7"/>
      <c r="Q2595" s="7"/>
      <c r="R2595" s="7"/>
      <c r="S2595" s="7"/>
    </row>
    <row r="2596" spans="1:19" x14ac:dyDescent="0.25">
      <c r="A2596" s="7"/>
      <c r="B2596" s="7"/>
      <c r="C2596" s="7"/>
      <c r="D2596" s="7"/>
      <c r="E2596" s="7"/>
      <c r="F2596" s="7"/>
      <c r="G2596" s="7"/>
      <c r="H2596" s="7"/>
      <c r="I2596" s="7"/>
      <c r="J2596" s="7"/>
      <c r="K2596" s="7"/>
      <c r="L2596" s="7"/>
      <c r="M2596" s="7"/>
      <c r="N2596" s="7"/>
      <c r="O2596" s="7"/>
      <c r="P2596" s="7"/>
      <c r="Q2596" s="7"/>
      <c r="R2596" s="7"/>
      <c r="S2596" s="7"/>
    </row>
    <row r="2597" spans="1:19" x14ac:dyDescent="0.25">
      <c r="A2597" s="7"/>
      <c r="B2597" s="7"/>
      <c r="C2597" s="7"/>
      <c r="D2597" s="7"/>
      <c r="E2597" s="7"/>
      <c r="F2597" s="7"/>
      <c r="G2597" s="7"/>
      <c r="H2597" s="7"/>
      <c r="I2597" s="7"/>
      <c r="J2597" s="7"/>
      <c r="K2597" s="7"/>
      <c r="L2597" s="7"/>
      <c r="M2597" s="7"/>
      <c r="N2597" s="7"/>
      <c r="O2597" s="7"/>
      <c r="P2597" s="7"/>
      <c r="Q2597" s="7"/>
      <c r="R2597" s="7"/>
      <c r="S2597" s="7"/>
    </row>
    <row r="2598" spans="1:19" x14ac:dyDescent="0.25">
      <c r="A2598" s="7"/>
      <c r="B2598" s="7"/>
      <c r="C2598" s="7"/>
      <c r="D2598" s="7"/>
      <c r="E2598" s="7"/>
      <c r="F2598" s="7"/>
      <c r="G2598" s="7"/>
      <c r="H2598" s="7"/>
      <c r="I2598" s="7"/>
      <c r="J2598" s="7"/>
      <c r="K2598" s="7"/>
      <c r="L2598" s="7"/>
      <c r="M2598" s="7"/>
      <c r="N2598" s="7"/>
      <c r="O2598" s="7"/>
      <c r="P2598" s="7"/>
      <c r="Q2598" s="7"/>
      <c r="R2598" s="7"/>
      <c r="S2598" s="7"/>
    </row>
    <row r="2599" spans="1:19" x14ac:dyDescent="0.25">
      <c r="A2599" s="7"/>
      <c r="B2599" s="7"/>
      <c r="C2599" s="7"/>
      <c r="D2599" s="7"/>
      <c r="E2599" s="7"/>
      <c r="F2599" s="7"/>
      <c r="G2599" s="7"/>
      <c r="H2599" s="7"/>
      <c r="I2599" s="7"/>
      <c r="J2599" s="7"/>
      <c r="K2599" s="7"/>
      <c r="L2599" s="7"/>
      <c r="M2599" s="7"/>
      <c r="N2599" s="7"/>
      <c r="O2599" s="7"/>
      <c r="P2599" s="7"/>
      <c r="Q2599" s="7"/>
      <c r="R2599" s="7"/>
      <c r="S2599" s="7"/>
    </row>
    <row r="2600" spans="1:19" x14ac:dyDescent="0.25">
      <c r="A2600" s="7"/>
      <c r="B2600" s="7"/>
      <c r="C2600" s="7"/>
      <c r="D2600" s="7"/>
      <c r="E2600" s="7"/>
      <c r="F2600" s="7"/>
      <c r="G2600" s="7"/>
      <c r="H2600" s="7"/>
      <c r="I2600" s="7"/>
      <c r="J2600" s="7"/>
      <c r="K2600" s="7"/>
      <c r="L2600" s="7"/>
      <c r="M2600" s="7"/>
      <c r="N2600" s="7"/>
      <c r="O2600" s="7"/>
      <c r="P2600" s="7"/>
      <c r="Q2600" s="7"/>
      <c r="R2600" s="7"/>
      <c r="S2600" s="7"/>
    </row>
    <row r="2601" spans="1:19" x14ac:dyDescent="0.25">
      <c r="A2601" s="7"/>
      <c r="B2601" s="7"/>
      <c r="C2601" s="7"/>
      <c r="D2601" s="7"/>
      <c r="E2601" s="7"/>
      <c r="F2601" s="7"/>
      <c r="G2601" s="7"/>
      <c r="H2601" s="7"/>
      <c r="I2601" s="7"/>
      <c r="J2601" s="7"/>
      <c r="K2601" s="7"/>
      <c r="L2601" s="7"/>
      <c r="M2601" s="7"/>
      <c r="N2601" s="7"/>
      <c r="O2601" s="7"/>
      <c r="P2601" s="7"/>
      <c r="Q2601" s="7"/>
      <c r="R2601" s="7"/>
      <c r="S2601" s="7"/>
    </row>
    <row r="2602" spans="1:19" x14ac:dyDescent="0.25">
      <c r="A2602" s="7"/>
      <c r="B2602" s="7"/>
      <c r="C2602" s="7"/>
      <c r="D2602" s="7"/>
      <c r="E2602" s="7"/>
      <c r="F2602" s="7"/>
      <c r="G2602" s="7"/>
      <c r="H2602" s="7"/>
      <c r="I2602" s="7"/>
      <c r="J2602" s="7"/>
      <c r="K2602" s="7"/>
      <c r="L2602" s="7"/>
      <c r="M2602" s="7"/>
      <c r="N2602" s="7"/>
      <c r="O2602" s="7"/>
      <c r="P2602" s="7"/>
      <c r="Q2602" s="7"/>
      <c r="R2602" s="7"/>
      <c r="S2602" s="7"/>
    </row>
    <row r="2603" spans="1:19" x14ac:dyDescent="0.25">
      <c r="A2603" s="7"/>
      <c r="B2603" s="7"/>
      <c r="C2603" s="7"/>
      <c r="D2603" s="7"/>
      <c r="E2603" s="7"/>
      <c r="F2603" s="7"/>
      <c r="G2603" s="7"/>
      <c r="H2603" s="7"/>
      <c r="I2603" s="7"/>
      <c r="J2603" s="7"/>
      <c r="K2603" s="7"/>
      <c r="L2603" s="7"/>
      <c r="M2603" s="7"/>
      <c r="N2603" s="7"/>
      <c r="O2603" s="7"/>
      <c r="P2603" s="7"/>
      <c r="Q2603" s="7"/>
      <c r="R2603" s="7"/>
      <c r="S2603" s="7"/>
    </row>
    <row r="2604" spans="1:19" x14ac:dyDescent="0.25">
      <c r="A2604" s="7"/>
      <c r="B2604" s="7"/>
      <c r="C2604" s="7"/>
      <c r="D2604" s="7"/>
      <c r="E2604" s="7"/>
      <c r="F2604" s="7"/>
      <c r="G2604" s="7"/>
      <c r="H2604" s="7"/>
      <c r="I2604" s="7"/>
      <c r="J2604" s="7"/>
      <c r="K2604" s="7"/>
      <c r="L2604" s="7"/>
      <c r="M2604" s="7"/>
      <c r="N2604" s="7"/>
      <c r="O2604" s="7"/>
      <c r="P2604" s="7"/>
      <c r="Q2604" s="7"/>
      <c r="R2604" s="7"/>
      <c r="S2604" s="7"/>
    </row>
    <row r="2605" spans="1:19" x14ac:dyDescent="0.25">
      <c r="A2605" s="7"/>
      <c r="B2605" s="7"/>
      <c r="C2605" s="7"/>
      <c r="D2605" s="7"/>
      <c r="E2605" s="7"/>
      <c r="F2605" s="7"/>
      <c r="G2605" s="7"/>
      <c r="H2605" s="7"/>
      <c r="I2605" s="7"/>
      <c r="J2605" s="7"/>
      <c r="K2605" s="7"/>
      <c r="L2605" s="7"/>
      <c r="M2605" s="7"/>
      <c r="N2605" s="7"/>
      <c r="O2605" s="7"/>
      <c r="P2605" s="7"/>
      <c r="Q2605" s="7"/>
      <c r="R2605" s="7"/>
      <c r="S2605" s="7"/>
    </row>
    <row r="2606" spans="1:19" x14ac:dyDescent="0.25">
      <c r="A2606" s="7"/>
      <c r="B2606" s="7"/>
      <c r="C2606" s="7"/>
      <c r="D2606" s="7"/>
      <c r="E2606" s="7"/>
      <c r="F2606" s="7"/>
      <c r="G2606" s="7"/>
      <c r="H2606" s="7"/>
      <c r="I2606" s="7"/>
      <c r="J2606" s="7"/>
      <c r="K2606" s="7"/>
      <c r="L2606" s="7"/>
      <c r="M2606" s="7"/>
      <c r="N2606" s="7"/>
      <c r="O2606" s="7"/>
      <c r="P2606" s="7"/>
      <c r="Q2606" s="7"/>
      <c r="R2606" s="7"/>
      <c r="S2606" s="7"/>
    </row>
    <row r="2607" spans="1:19" x14ac:dyDescent="0.25">
      <c r="A2607" s="7"/>
      <c r="B2607" s="7"/>
      <c r="C2607" s="7"/>
      <c r="D2607" s="7"/>
      <c r="E2607" s="7"/>
      <c r="F2607" s="7"/>
      <c r="G2607" s="7"/>
      <c r="H2607" s="7"/>
      <c r="I2607" s="7"/>
      <c r="J2607" s="7"/>
      <c r="K2607" s="7"/>
      <c r="L2607" s="7"/>
      <c r="M2607" s="7"/>
      <c r="N2607" s="7"/>
      <c r="O2607" s="7"/>
      <c r="P2607" s="7"/>
      <c r="Q2607" s="7"/>
      <c r="R2607" s="7"/>
      <c r="S2607" s="7"/>
    </row>
    <row r="2608" spans="1:19" x14ac:dyDescent="0.25">
      <c r="A2608" s="7"/>
      <c r="B2608" s="7"/>
      <c r="C2608" s="7"/>
      <c r="D2608" s="7"/>
      <c r="E2608" s="7"/>
      <c r="F2608" s="7"/>
      <c r="G2608" s="7"/>
      <c r="H2608" s="7"/>
      <c r="I2608" s="7"/>
      <c r="J2608" s="7"/>
      <c r="K2608" s="7"/>
      <c r="L2608" s="7"/>
      <c r="M2608" s="7"/>
      <c r="N2608" s="7"/>
      <c r="O2608" s="7"/>
      <c r="P2608" s="7"/>
      <c r="Q2608" s="7"/>
      <c r="R2608" s="7"/>
      <c r="S2608" s="7"/>
    </row>
    <row r="2609" spans="1:19" x14ac:dyDescent="0.25">
      <c r="A2609" s="7"/>
      <c r="B2609" s="7"/>
      <c r="C2609" s="7"/>
      <c r="D2609" s="7"/>
      <c r="E2609" s="7"/>
      <c r="F2609" s="7"/>
      <c r="G2609" s="7"/>
      <c r="H2609" s="7"/>
      <c r="I2609" s="7"/>
      <c r="J2609" s="7"/>
      <c r="K2609" s="7"/>
      <c r="L2609" s="7"/>
      <c r="M2609" s="7"/>
      <c r="N2609" s="7"/>
      <c r="O2609" s="7"/>
      <c r="P2609" s="7"/>
      <c r="Q2609" s="7"/>
      <c r="R2609" s="7"/>
      <c r="S2609" s="7"/>
    </row>
    <row r="2610" spans="1:19" x14ac:dyDescent="0.25">
      <c r="A2610" s="7"/>
      <c r="B2610" s="7"/>
      <c r="C2610" s="7"/>
      <c r="D2610" s="7"/>
      <c r="E2610" s="7"/>
      <c r="F2610" s="7"/>
      <c r="G2610" s="7"/>
      <c r="H2610" s="7"/>
      <c r="I2610" s="7"/>
      <c r="J2610" s="7"/>
      <c r="K2610" s="7"/>
      <c r="L2610" s="7"/>
      <c r="M2610" s="7"/>
      <c r="N2610" s="7"/>
      <c r="O2610" s="7"/>
      <c r="P2610" s="7"/>
      <c r="Q2610" s="7"/>
      <c r="R2610" s="7"/>
      <c r="S2610" s="7"/>
    </row>
    <row r="2611" spans="1:19" x14ac:dyDescent="0.25">
      <c r="A2611" s="7"/>
      <c r="B2611" s="7"/>
      <c r="C2611" s="7"/>
      <c r="D2611" s="7"/>
      <c r="E2611" s="7"/>
      <c r="F2611" s="7"/>
      <c r="G2611" s="7"/>
      <c r="H2611" s="7"/>
      <c r="I2611" s="7"/>
      <c r="J2611" s="7"/>
      <c r="K2611" s="7"/>
      <c r="L2611" s="7"/>
      <c r="M2611" s="7"/>
      <c r="N2611" s="7"/>
      <c r="O2611" s="7"/>
      <c r="P2611" s="7"/>
      <c r="Q2611" s="7"/>
      <c r="R2611" s="7"/>
      <c r="S2611" s="7"/>
    </row>
    <row r="2612" spans="1:19" x14ac:dyDescent="0.25">
      <c r="A2612" s="7"/>
      <c r="B2612" s="7"/>
      <c r="C2612" s="7"/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  <c r="O2612" s="7"/>
      <c r="P2612" s="7"/>
      <c r="Q2612" s="7"/>
      <c r="R2612" s="7"/>
      <c r="S2612" s="7"/>
    </row>
    <row r="2613" spans="1:19" x14ac:dyDescent="0.25">
      <c r="A2613" s="7"/>
      <c r="B2613" s="7"/>
      <c r="C2613" s="7"/>
      <c r="D2613" s="7"/>
      <c r="E2613" s="7"/>
      <c r="F2613" s="7"/>
      <c r="G2613" s="7"/>
      <c r="H2613" s="7"/>
      <c r="I2613" s="7"/>
      <c r="J2613" s="7"/>
      <c r="K2613" s="7"/>
      <c r="L2613" s="7"/>
      <c r="M2613" s="7"/>
      <c r="N2613" s="7"/>
      <c r="O2613" s="7"/>
      <c r="P2613" s="7"/>
      <c r="Q2613" s="7"/>
      <c r="R2613" s="7"/>
      <c r="S2613" s="7"/>
    </row>
    <row r="2614" spans="1:19" x14ac:dyDescent="0.25">
      <c r="A2614" s="7"/>
      <c r="B2614" s="7"/>
      <c r="C2614" s="7"/>
      <c r="D2614" s="7"/>
      <c r="E2614" s="7"/>
      <c r="F2614" s="7"/>
      <c r="G2614" s="7"/>
      <c r="H2614" s="7"/>
      <c r="I2614" s="7"/>
      <c r="J2614" s="7"/>
      <c r="K2614" s="7"/>
      <c r="L2614" s="7"/>
      <c r="M2614" s="7"/>
      <c r="N2614" s="7"/>
      <c r="O2614" s="7"/>
      <c r="P2614" s="7"/>
      <c r="Q2614" s="7"/>
      <c r="R2614" s="7"/>
      <c r="S2614" s="7"/>
    </row>
    <row r="2615" spans="1:19" x14ac:dyDescent="0.25">
      <c r="A2615" s="7"/>
      <c r="B2615" s="7"/>
      <c r="C2615" s="7"/>
      <c r="D2615" s="7"/>
      <c r="E2615" s="7"/>
      <c r="F2615" s="7"/>
      <c r="G2615" s="7"/>
      <c r="H2615" s="7"/>
      <c r="I2615" s="7"/>
      <c r="J2615" s="7"/>
      <c r="K2615" s="7"/>
      <c r="L2615" s="7"/>
      <c r="M2615" s="7"/>
      <c r="N2615" s="7"/>
      <c r="O2615" s="7"/>
      <c r="P2615" s="7"/>
      <c r="Q2615" s="7"/>
      <c r="R2615" s="7"/>
      <c r="S2615" s="7"/>
    </row>
    <row r="2616" spans="1:19" x14ac:dyDescent="0.25">
      <c r="A2616" s="7"/>
      <c r="B2616" s="7"/>
      <c r="C2616" s="7"/>
      <c r="D2616" s="7"/>
      <c r="E2616" s="7"/>
      <c r="F2616" s="7"/>
      <c r="G2616" s="7"/>
      <c r="H2616" s="7"/>
      <c r="I2616" s="7"/>
      <c r="J2616" s="7"/>
      <c r="K2616" s="7"/>
      <c r="L2616" s="7"/>
      <c r="M2616" s="7"/>
      <c r="N2616" s="7"/>
      <c r="O2616" s="7"/>
      <c r="P2616" s="7"/>
      <c r="Q2616" s="7"/>
      <c r="R2616" s="7"/>
      <c r="S2616" s="7"/>
    </row>
    <row r="2617" spans="1:19" x14ac:dyDescent="0.25">
      <c r="A2617" s="7"/>
      <c r="B2617" s="7"/>
      <c r="C2617" s="7"/>
      <c r="D2617" s="7"/>
      <c r="E2617" s="7"/>
      <c r="F2617" s="7"/>
      <c r="G2617" s="7"/>
      <c r="H2617" s="7"/>
      <c r="I2617" s="7"/>
      <c r="J2617" s="7"/>
      <c r="K2617" s="7"/>
      <c r="L2617" s="7"/>
      <c r="M2617" s="7"/>
      <c r="N2617" s="7"/>
      <c r="O2617" s="7"/>
      <c r="P2617" s="7"/>
      <c r="Q2617" s="7"/>
      <c r="R2617" s="7"/>
      <c r="S2617" s="7"/>
    </row>
    <row r="2618" spans="1:19" x14ac:dyDescent="0.25">
      <c r="A2618" s="7"/>
      <c r="B2618" s="7"/>
      <c r="C2618" s="7"/>
      <c r="D2618" s="7"/>
      <c r="E2618" s="7"/>
      <c r="F2618" s="7"/>
      <c r="G2618" s="7"/>
      <c r="H2618" s="7"/>
      <c r="I2618" s="7"/>
      <c r="J2618" s="7"/>
      <c r="K2618" s="7"/>
      <c r="L2618" s="7"/>
      <c r="M2618" s="7"/>
      <c r="N2618" s="7"/>
      <c r="O2618" s="7"/>
      <c r="P2618" s="7"/>
      <c r="Q2618" s="7"/>
      <c r="R2618" s="7"/>
      <c r="S2618" s="7"/>
    </row>
    <row r="2619" spans="1:19" x14ac:dyDescent="0.25">
      <c r="A2619" s="7"/>
      <c r="B2619" s="7"/>
      <c r="C2619" s="7"/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/>
      <c r="O2619" s="7"/>
      <c r="P2619" s="7"/>
      <c r="Q2619" s="7"/>
      <c r="R2619" s="7"/>
      <c r="S2619" s="7"/>
    </row>
    <row r="2620" spans="1:19" x14ac:dyDescent="0.25">
      <c r="A2620" s="7"/>
      <c r="B2620" s="7"/>
      <c r="C2620" s="7"/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  <c r="O2620" s="7"/>
      <c r="P2620" s="7"/>
      <c r="Q2620" s="7"/>
      <c r="R2620" s="7"/>
      <c r="S2620" s="7"/>
    </row>
    <row r="2621" spans="1:19" x14ac:dyDescent="0.25">
      <c r="A2621" s="7"/>
      <c r="B2621" s="7"/>
      <c r="C2621" s="7"/>
      <c r="D2621" s="7"/>
      <c r="E2621" s="7"/>
      <c r="F2621" s="7"/>
      <c r="G2621" s="7"/>
      <c r="H2621" s="7"/>
      <c r="I2621" s="7"/>
      <c r="J2621" s="7"/>
      <c r="K2621" s="7"/>
      <c r="L2621" s="7"/>
      <c r="M2621" s="7"/>
      <c r="N2621" s="7"/>
      <c r="O2621" s="7"/>
      <c r="P2621" s="7"/>
      <c r="Q2621" s="7"/>
      <c r="R2621" s="7"/>
      <c r="S2621" s="7"/>
    </row>
    <row r="2622" spans="1:19" x14ac:dyDescent="0.25">
      <c r="A2622" s="7"/>
      <c r="B2622" s="7"/>
      <c r="C2622" s="7"/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/>
      <c r="O2622" s="7"/>
      <c r="P2622" s="7"/>
      <c r="Q2622" s="7"/>
      <c r="R2622" s="7"/>
      <c r="S2622" s="7"/>
    </row>
    <row r="2623" spans="1:19" x14ac:dyDescent="0.25">
      <c r="A2623" s="7"/>
      <c r="B2623" s="7"/>
      <c r="C2623" s="7"/>
      <c r="D2623" s="7"/>
      <c r="E2623" s="7"/>
      <c r="F2623" s="7"/>
      <c r="G2623" s="7"/>
      <c r="H2623" s="7"/>
      <c r="I2623" s="7"/>
      <c r="J2623" s="7"/>
      <c r="K2623" s="7"/>
      <c r="L2623" s="7"/>
      <c r="M2623" s="7"/>
      <c r="N2623" s="7"/>
      <c r="O2623" s="7"/>
      <c r="P2623" s="7"/>
      <c r="Q2623" s="7"/>
      <c r="R2623" s="7"/>
      <c r="S2623" s="7"/>
    </row>
    <row r="2624" spans="1:19" x14ac:dyDescent="0.25">
      <c r="A2624" s="7"/>
      <c r="B2624" s="7"/>
      <c r="C2624" s="7"/>
      <c r="D2624" s="7"/>
      <c r="E2624" s="7"/>
      <c r="F2624" s="7"/>
      <c r="G2624" s="7"/>
      <c r="H2624" s="7"/>
      <c r="I2624" s="7"/>
      <c r="J2624" s="7"/>
      <c r="K2624" s="7"/>
      <c r="L2624" s="7"/>
      <c r="M2624" s="7"/>
      <c r="N2624" s="7"/>
      <c r="O2624" s="7"/>
      <c r="P2624" s="7"/>
      <c r="Q2624" s="7"/>
      <c r="R2624" s="7"/>
      <c r="S2624" s="7"/>
    </row>
    <row r="2625" spans="1:19" x14ac:dyDescent="0.25">
      <c r="A2625" s="7"/>
      <c r="B2625" s="7"/>
      <c r="C2625" s="7"/>
      <c r="D2625" s="7"/>
      <c r="E2625" s="7"/>
      <c r="F2625" s="7"/>
      <c r="G2625" s="7"/>
      <c r="H2625" s="7"/>
      <c r="I2625" s="7"/>
      <c r="J2625" s="7"/>
      <c r="K2625" s="7"/>
      <c r="L2625" s="7"/>
      <c r="M2625" s="7"/>
      <c r="N2625" s="7"/>
      <c r="O2625" s="7"/>
      <c r="P2625" s="7"/>
      <c r="Q2625" s="7"/>
      <c r="R2625" s="7"/>
      <c r="S2625" s="7"/>
    </row>
    <row r="2626" spans="1:19" x14ac:dyDescent="0.25">
      <c r="A2626" s="7"/>
      <c r="B2626" s="7"/>
      <c r="C2626" s="7"/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  <c r="O2626" s="7"/>
      <c r="P2626" s="7"/>
      <c r="Q2626" s="7"/>
      <c r="R2626" s="7"/>
      <c r="S2626" s="7"/>
    </row>
    <row r="2627" spans="1:19" x14ac:dyDescent="0.25">
      <c r="A2627" s="7"/>
      <c r="B2627" s="7"/>
      <c r="C2627" s="7"/>
      <c r="D2627" s="7"/>
      <c r="E2627" s="7"/>
      <c r="F2627" s="7"/>
      <c r="G2627" s="7"/>
      <c r="H2627" s="7"/>
      <c r="I2627" s="7"/>
      <c r="J2627" s="7"/>
      <c r="K2627" s="7"/>
      <c r="L2627" s="7"/>
      <c r="M2627" s="7"/>
      <c r="N2627" s="7"/>
      <c r="O2627" s="7"/>
      <c r="P2627" s="7"/>
      <c r="Q2627" s="7"/>
      <c r="R2627" s="7"/>
      <c r="S2627" s="7"/>
    </row>
    <row r="2628" spans="1:19" x14ac:dyDescent="0.25">
      <c r="A2628" s="7"/>
      <c r="B2628" s="7"/>
      <c r="C2628" s="7"/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/>
      <c r="O2628" s="7"/>
      <c r="P2628" s="7"/>
      <c r="Q2628" s="7"/>
      <c r="R2628" s="7"/>
      <c r="S2628" s="7"/>
    </row>
    <row r="2629" spans="1:19" x14ac:dyDescent="0.25">
      <c r="A2629" s="7"/>
      <c r="B2629" s="7"/>
      <c r="C2629" s="7"/>
      <c r="D2629" s="7"/>
      <c r="E2629" s="7"/>
      <c r="F2629" s="7"/>
      <c r="G2629" s="7"/>
      <c r="H2629" s="7"/>
      <c r="I2629" s="7"/>
      <c r="J2629" s="7"/>
      <c r="K2629" s="7"/>
      <c r="L2629" s="7"/>
      <c r="M2629" s="7"/>
      <c r="N2629" s="7"/>
      <c r="O2629" s="7"/>
      <c r="P2629" s="7"/>
      <c r="Q2629" s="7"/>
      <c r="R2629" s="7"/>
      <c r="S2629" s="7"/>
    </row>
    <row r="2630" spans="1:19" x14ac:dyDescent="0.25">
      <c r="A2630" s="7"/>
      <c r="B2630" s="7"/>
      <c r="C2630" s="7"/>
      <c r="D2630" s="7"/>
      <c r="E2630" s="7"/>
      <c r="F2630" s="7"/>
      <c r="G2630" s="7"/>
      <c r="H2630" s="7"/>
      <c r="I2630" s="7"/>
      <c r="J2630" s="7"/>
      <c r="K2630" s="7"/>
      <c r="L2630" s="7"/>
      <c r="M2630" s="7"/>
      <c r="N2630" s="7"/>
      <c r="O2630" s="7"/>
      <c r="P2630" s="7"/>
      <c r="Q2630" s="7"/>
      <c r="R2630" s="7"/>
      <c r="S2630" s="7"/>
    </row>
    <row r="2631" spans="1:19" x14ac:dyDescent="0.25">
      <c r="A2631" s="7"/>
      <c r="B2631" s="7"/>
      <c r="C2631" s="7"/>
      <c r="D2631" s="7"/>
      <c r="E2631" s="7"/>
      <c r="F2631" s="7"/>
      <c r="G2631" s="7"/>
      <c r="H2631" s="7"/>
      <c r="I2631" s="7"/>
      <c r="J2631" s="7"/>
      <c r="K2631" s="7"/>
      <c r="L2631" s="7"/>
      <c r="M2631" s="7"/>
      <c r="N2631" s="7"/>
      <c r="O2631" s="7"/>
      <c r="P2631" s="7"/>
      <c r="Q2631" s="7"/>
      <c r="R2631" s="7"/>
      <c r="S2631" s="7"/>
    </row>
    <row r="2632" spans="1:19" x14ac:dyDescent="0.25">
      <c r="A2632" s="7"/>
      <c r="B2632" s="7"/>
      <c r="C2632" s="7"/>
      <c r="D2632" s="7"/>
      <c r="E2632" s="7"/>
      <c r="F2632" s="7"/>
      <c r="G2632" s="7"/>
      <c r="H2632" s="7"/>
      <c r="I2632" s="7"/>
      <c r="J2632" s="7"/>
      <c r="K2632" s="7"/>
      <c r="L2632" s="7"/>
      <c r="M2632" s="7"/>
      <c r="N2632" s="7"/>
      <c r="O2632" s="7"/>
      <c r="P2632" s="7"/>
      <c r="Q2632" s="7"/>
      <c r="R2632" s="7"/>
      <c r="S2632" s="7"/>
    </row>
    <row r="2633" spans="1:19" x14ac:dyDescent="0.25">
      <c r="A2633" s="7"/>
      <c r="B2633" s="7"/>
      <c r="C2633" s="7"/>
      <c r="D2633" s="7"/>
      <c r="E2633" s="7"/>
      <c r="F2633" s="7"/>
      <c r="G2633" s="7"/>
      <c r="H2633" s="7"/>
      <c r="I2633" s="7"/>
      <c r="J2633" s="7"/>
      <c r="K2633" s="7"/>
      <c r="L2633" s="7"/>
      <c r="M2633" s="7"/>
      <c r="N2633" s="7"/>
      <c r="O2633" s="7"/>
      <c r="P2633" s="7"/>
      <c r="Q2633" s="7"/>
      <c r="R2633" s="7"/>
      <c r="S2633" s="7"/>
    </row>
    <row r="2634" spans="1:19" x14ac:dyDescent="0.25">
      <c r="A2634" s="7"/>
      <c r="B2634" s="7"/>
      <c r="C2634" s="7"/>
      <c r="D2634" s="7"/>
      <c r="E2634" s="7"/>
      <c r="F2634" s="7"/>
      <c r="G2634" s="7"/>
      <c r="H2634" s="7"/>
      <c r="I2634" s="7"/>
      <c r="J2634" s="7"/>
      <c r="K2634" s="7"/>
      <c r="L2634" s="7"/>
      <c r="M2634" s="7"/>
      <c r="N2634" s="7"/>
      <c r="O2634" s="7"/>
      <c r="P2634" s="7"/>
      <c r="Q2634" s="7"/>
      <c r="R2634" s="7"/>
      <c r="S2634" s="7"/>
    </row>
    <row r="2635" spans="1:19" x14ac:dyDescent="0.25">
      <c r="A2635" s="7"/>
      <c r="B2635" s="7"/>
      <c r="C2635" s="7"/>
      <c r="D2635" s="7"/>
      <c r="E2635" s="7"/>
      <c r="F2635" s="7"/>
      <c r="G2635" s="7"/>
      <c r="H2635" s="7"/>
      <c r="I2635" s="7"/>
      <c r="J2635" s="7"/>
      <c r="K2635" s="7"/>
      <c r="L2635" s="7"/>
      <c r="M2635" s="7"/>
      <c r="N2635" s="7"/>
      <c r="O2635" s="7"/>
      <c r="P2635" s="7"/>
      <c r="Q2635" s="7"/>
      <c r="R2635" s="7"/>
      <c r="S2635" s="7"/>
    </row>
    <row r="2636" spans="1:19" x14ac:dyDescent="0.25">
      <c r="A2636" s="7"/>
      <c r="B2636" s="7"/>
      <c r="C2636" s="7"/>
      <c r="D2636" s="7"/>
      <c r="E2636" s="7"/>
      <c r="F2636" s="7"/>
      <c r="G2636" s="7"/>
      <c r="H2636" s="7"/>
      <c r="I2636" s="7"/>
      <c r="J2636" s="7"/>
      <c r="K2636" s="7"/>
      <c r="L2636" s="7"/>
      <c r="M2636" s="7"/>
      <c r="N2636" s="7"/>
      <c r="O2636" s="7"/>
      <c r="P2636" s="7"/>
      <c r="Q2636" s="7"/>
      <c r="R2636" s="7"/>
      <c r="S2636" s="7"/>
    </row>
    <row r="2637" spans="1:19" x14ac:dyDescent="0.25">
      <c r="A2637" s="7"/>
      <c r="B2637" s="7"/>
      <c r="C2637" s="7"/>
      <c r="D2637" s="7"/>
      <c r="E2637" s="7"/>
      <c r="F2637" s="7"/>
      <c r="G2637" s="7"/>
      <c r="H2637" s="7"/>
      <c r="I2637" s="7"/>
      <c r="J2637" s="7"/>
      <c r="K2637" s="7"/>
      <c r="L2637" s="7"/>
      <c r="M2637" s="7"/>
      <c r="N2637" s="7"/>
      <c r="O2637" s="7"/>
      <c r="P2637" s="7"/>
      <c r="Q2637" s="7"/>
      <c r="R2637" s="7"/>
      <c r="S2637" s="7"/>
    </row>
    <row r="2638" spans="1:19" x14ac:dyDescent="0.25">
      <c r="A2638" s="7"/>
      <c r="B2638" s="7"/>
      <c r="C2638" s="7"/>
      <c r="D2638" s="7"/>
      <c r="E2638" s="7"/>
      <c r="F2638" s="7"/>
      <c r="G2638" s="7"/>
      <c r="H2638" s="7"/>
      <c r="I2638" s="7"/>
      <c r="J2638" s="7"/>
      <c r="K2638" s="7"/>
      <c r="L2638" s="7"/>
      <c r="M2638" s="7"/>
      <c r="N2638" s="7"/>
      <c r="O2638" s="7"/>
      <c r="P2638" s="7"/>
      <c r="Q2638" s="7"/>
      <c r="R2638" s="7"/>
      <c r="S2638" s="7"/>
    </row>
    <row r="2639" spans="1:19" x14ac:dyDescent="0.25">
      <c r="A2639" s="7"/>
      <c r="B2639" s="7"/>
      <c r="C2639" s="7"/>
      <c r="D2639" s="7"/>
      <c r="E2639" s="7"/>
      <c r="F2639" s="7"/>
      <c r="G2639" s="7"/>
      <c r="H2639" s="7"/>
      <c r="I2639" s="7"/>
      <c r="J2639" s="7"/>
      <c r="K2639" s="7"/>
      <c r="L2639" s="7"/>
      <c r="M2639" s="7"/>
      <c r="N2639" s="7"/>
      <c r="O2639" s="7"/>
      <c r="P2639" s="7"/>
      <c r="Q2639" s="7"/>
      <c r="R2639" s="7"/>
      <c r="S2639" s="7"/>
    </row>
    <row r="2640" spans="1:19" x14ac:dyDescent="0.25">
      <c r="A2640" s="7"/>
      <c r="B2640" s="7"/>
      <c r="C2640" s="7"/>
      <c r="D2640" s="7"/>
      <c r="E2640" s="7"/>
      <c r="F2640" s="7"/>
      <c r="G2640" s="7"/>
      <c r="H2640" s="7"/>
      <c r="I2640" s="7"/>
      <c r="J2640" s="7"/>
      <c r="K2640" s="7"/>
      <c r="L2640" s="7"/>
      <c r="M2640" s="7"/>
      <c r="N2640" s="7"/>
      <c r="O2640" s="7"/>
      <c r="P2640" s="7"/>
      <c r="Q2640" s="7"/>
      <c r="R2640" s="7"/>
      <c r="S2640" s="7"/>
    </row>
    <row r="2641" spans="1:19" x14ac:dyDescent="0.25">
      <c r="A2641" s="7"/>
      <c r="B2641" s="7"/>
      <c r="C2641" s="7"/>
      <c r="D2641" s="7"/>
      <c r="E2641" s="7"/>
      <c r="F2641" s="7"/>
      <c r="G2641" s="7"/>
      <c r="H2641" s="7"/>
      <c r="I2641" s="7"/>
      <c r="J2641" s="7"/>
      <c r="K2641" s="7"/>
      <c r="L2641" s="7"/>
      <c r="M2641" s="7"/>
      <c r="N2641" s="7"/>
      <c r="O2641" s="7"/>
      <c r="P2641" s="7"/>
      <c r="Q2641" s="7"/>
      <c r="R2641" s="7"/>
      <c r="S2641" s="7"/>
    </row>
    <row r="2642" spans="1:19" x14ac:dyDescent="0.25">
      <c r="A2642" s="7"/>
      <c r="B2642" s="7"/>
      <c r="C2642" s="7"/>
      <c r="D2642" s="7"/>
      <c r="E2642" s="7"/>
      <c r="F2642" s="7"/>
      <c r="G2642" s="7"/>
      <c r="H2642" s="7"/>
      <c r="I2642" s="7"/>
      <c r="J2642" s="7"/>
      <c r="K2642" s="7"/>
      <c r="L2642" s="7"/>
      <c r="M2642" s="7"/>
      <c r="N2642" s="7"/>
      <c r="O2642" s="7"/>
      <c r="P2642" s="7"/>
      <c r="Q2642" s="7"/>
      <c r="R2642" s="7"/>
      <c r="S2642" s="7"/>
    </row>
    <row r="2643" spans="1:19" x14ac:dyDescent="0.25">
      <c r="A2643" s="7"/>
      <c r="B2643" s="7"/>
      <c r="C2643" s="7"/>
      <c r="D2643" s="7"/>
      <c r="E2643" s="7"/>
      <c r="F2643" s="7"/>
      <c r="G2643" s="7"/>
      <c r="H2643" s="7"/>
      <c r="I2643" s="7"/>
      <c r="J2643" s="7"/>
      <c r="K2643" s="7"/>
      <c r="L2643" s="7"/>
      <c r="M2643" s="7"/>
      <c r="N2643" s="7"/>
      <c r="O2643" s="7"/>
      <c r="P2643" s="7"/>
      <c r="Q2643" s="7"/>
      <c r="R2643" s="7"/>
      <c r="S2643" s="7"/>
    </row>
    <row r="2644" spans="1:19" x14ac:dyDescent="0.25">
      <c r="A2644" s="7"/>
      <c r="B2644" s="7"/>
      <c r="C2644" s="7"/>
      <c r="D2644" s="7"/>
      <c r="E2644" s="7"/>
      <c r="F2644" s="7"/>
      <c r="G2644" s="7"/>
      <c r="H2644" s="7"/>
      <c r="I2644" s="7"/>
      <c r="J2644" s="7"/>
      <c r="K2644" s="7"/>
      <c r="L2644" s="7"/>
      <c r="M2644" s="7"/>
      <c r="N2644" s="7"/>
      <c r="O2644" s="7"/>
      <c r="P2644" s="7"/>
      <c r="Q2644" s="7"/>
      <c r="R2644" s="7"/>
      <c r="S2644" s="7"/>
    </row>
    <row r="2645" spans="1:19" x14ac:dyDescent="0.25">
      <c r="A2645" s="7"/>
      <c r="B2645" s="7"/>
      <c r="C2645" s="7"/>
      <c r="D2645" s="7"/>
      <c r="E2645" s="7"/>
      <c r="F2645" s="7"/>
      <c r="G2645" s="7"/>
      <c r="H2645" s="7"/>
      <c r="I2645" s="7"/>
      <c r="J2645" s="7"/>
      <c r="K2645" s="7"/>
      <c r="L2645" s="7"/>
      <c r="M2645" s="7"/>
      <c r="N2645" s="7"/>
      <c r="O2645" s="7"/>
      <c r="P2645" s="7"/>
      <c r="Q2645" s="7"/>
      <c r="R2645" s="7"/>
      <c r="S2645" s="7"/>
    </row>
    <row r="2646" spans="1:19" x14ac:dyDescent="0.25">
      <c r="A2646" s="7"/>
      <c r="B2646" s="7"/>
      <c r="C2646" s="7"/>
      <c r="D2646" s="7"/>
      <c r="E2646" s="7"/>
      <c r="F2646" s="7"/>
      <c r="G2646" s="7"/>
      <c r="H2646" s="7"/>
      <c r="I2646" s="7"/>
      <c r="J2646" s="7"/>
      <c r="K2646" s="7"/>
      <c r="L2646" s="7"/>
      <c r="M2646" s="7"/>
      <c r="N2646" s="7"/>
      <c r="O2646" s="7"/>
      <c r="P2646" s="7"/>
      <c r="Q2646" s="7"/>
      <c r="R2646" s="7"/>
      <c r="S2646" s="7"/>
    </row>
    <row r="2647" spans="1:19" x14ac:dyDescent="0.25">
      <c r="A2647" s="7"/>
      <c r="B2647" s="7"/>
      <c r="C2647" s="7"/>
      <c r="D2647" s="7"/>
      <c r="E2647" s="7"/>
      <c r="F2647" s="7"/>
      <c r="G2647" s="7"/>
      <c r="H2647" s="7"/>
      <c r="I2647" s="7"/>
      <c r="J2647" s="7"/>
      <c r="K2647" s="7"/>
      <c r="L2647" s="7"/>
      <c r="M2647" s="7"/>
      <c r="N2647" s="7"/>
      <c r="O2647" s="7"/>
      <c r="P2647" s="7"/>
      <c r="Q2647" s="7"/>
      <c r="R2647" s="7"/>
      <c r="S2647" s="7"/>
    </row>
    <row r="2648" spans="1:19" x14ac:dyDescent="0.25">
      <c r="A2648" s="7"/>
      <c r="B2648" s="7"/>
      <c r="C2648" s="7"/>
      <c r="D2648" s="7"/>
      <c r="E2648" s="7"/>
      <c r="F2648" s="7"/>
      <c r="G2648" s="7"/>
      <c r="H2648" s="7"/>
      <c r="I2648" s="7"/>
      <c r="J2648" s="7"/>
      <c r="K2648" s="7"/>
      <c r="L2648" s="7"/>
      <c r="M2648" s="7"/>
      <c r="N2648" s="7"/>
      <c r="O2648" s="7"/>
      <c r="P2648" s="7"/>
      <c r="Q2648" s="7"/>
      <c r="R2648" s="7"/>
      <c r="S2648" s="7"/>
    </row>
    <row r="2649" spans="1:19" x14ac:dyDescent="0.25">
      <c r="A2649" s="7"/>
      <c r="B2649" s="7"/>
      <c r="C2649" s="7"/>
      <c r="D2649" s="7"/>
      <c r="E2649" s="7"/>
      <c r="F2649" s="7"/>
      <c r="G2649" s="7"/>
      <c r="H2649" s="7"/>
      <c r="I2649" s="7"/>
      <c r="J2649" s="7"/>
      <c r="K2649" s="7"/>
      <c r="L2649" s="7"/>
      <c r="M2649" s="7"/>
      <c r="N2649" s="7"/>
      <c r="O2649" s="7"/>
      <c r="P2649" s="7"/>
      <c r="Q2649" s="7"/>
      <c r="R2649" s="7"/>
      <c r="S2649" s="7"/>
    </row>
    <row r="2650" spans="1:19" x14ac:dyDescent="0.25">
      <c r="A2650" s="7"/>
      <c r="B2650" s="7"/>
      <c r="C2650" s="7"/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  <c r="O2650" s="7"/>
      <c r="P2650" s="7"/>
      <c r="Q2650" s="7"/>
      <c r="R2650" s="7"/>
      <c r="S2650" s="7"/>
    </row>
    <row r="2651" spans="1:19" x14ac:dyDescent="0.25">
      <c r="A2651" s="7"/>
      <c r="B2651" s="7"/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  <c r="O2651" s="7"/>
      <c r="P2651" s="7"/>
      <c r="Q2651" s="7"/>
      <c r="R2651" s="7"/>
      <c r="S2651" s="7"/>
    </row>
    <row r="2652" spans="1:19" x14ac:dyDescent="0.25">
      <c r="A2652" s="7"/>
      <c r="B2652" s="7"/>
      <c r="C2652" s="7"/>
      <c r="D2652" s="7"/>
      <c r="E2652" s="7"/>
      <c r="F2652" s="7"/>
      <c r="G2652" s="7"/>
      <c r="H2652" s="7"/>
      <c r="I2652" s="7"/>
      <c r="J2652" s="7"/>
      <c r="K2652" s="7"/>
      <c r="L2652" s="7"/>
      <c r="M2652" s="7"/>
      <c r="N2652" s="7"/>
      <c r="O2652" s="7"/>
      <c r="P2652" s="7"/>
      <c r="Q2652" s="7"/>
      <c r="R2652" s="7"/>
      <c r="S2652" s="7"/>
    </row>
    <row r="2653" spans="1:19" x14ac:dyDescent="0.25">
      <c r="A2653" s="7"/>
      <c r="B2653" s="7"/>
      <c r="C2653" s="7"/>
      <c r="D2653" s="7"/>
      <c r="E2653" s="7"/>
      <c r="F2653" s="7"/>
      <c r="G2653" s="7"/>
      <c r="H2653" s="7"/>
      <c r="I2653" s="7"/>
      <c r="J2653" s="7"/>
      <c r="K2653" s="7"/>
      <c r="L2653" s="7"/>
      <c r="M2653" s="7"/>
      <c r="N2653" s="7"/>
      <c r="O2653" s="7"/>
      <c r="P2653" s="7"/>
      <c r="Q2653" s="7"/>
      <c r="R2653" s="7"/>
      <c r="S2653" s="7"/>
    </row>
    <row r="2654" spans="1:19" x14ac:dyDescent="0.25">
      <c r="A2654" s="7"/>
      <c r="B2654" s="7"/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  <c r="O2654" s="7"/>
      <c r="P2654" s="7"/>
      <c r="Q2654" s="7"/>
      <c r="R2654" s="7"/>
      <c r="S2654" s="7"/>
    </row>
    <row r="2655" spans="1:19" x14ac:dyDescent="0.25">
      <c r="A2655" s="7"/>
      <c r="B2655" s="7"/>
      <c r="C2655" s="7"/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  <c r="O2655" s="7"/>
      <c r="P2655" s="7"/>
      <c r="Q2655" s="7"/>
      <c r="R2655" s="7"/>
      <c r="S2655" s="7"/>
    </row>
    <row r="2656" spans="1:19" x14ac:dyDescent="0.25">
      <c r="A2656" s="7"/>
      <c r="B2656" s="7"/>
      <c r="C2656" s="7"/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  <c r="O2656" s="7"/>
      <c r="P2656" s="7"/>
      <c r="Q2656" s="7"/>
      <c r="R2656" s="7"/>
      <c r="S2656" s="7"/>
    </row>
    <row r="2657" spans="1:19" x14ac:dyDescent="0.25">
      <c r="A2657" s="7"/>
      <c r="B2657" s="7"/>
      <c r="C2657" s="7"/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  <c r="O2657" s="7"/>
      <c r="P2657" s="7"/>
      <c r="Q2657" s="7"/>
      <c r="R2657" s="7"/>
      <c r="S2657" s="7"/>
    </row>
    <row r="2658" spans="1:19" x14ac:dyDescent="0.25">
      <c r="A2658" s="7"/>
      <c r="B2658" s="7"/>
      <c r="C2658" s="7"/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  <c r="O2658" s="7"/>
      <c r="P2658" s="7"/>
      <c r="Q2658" s="7"/>
      <c r="R2658" s="7"/>
      <c r="S2658" s="7"/>
    </row>
    <row r="2659" spans="1:19" x14ac:dyDescent="0.25">
      <c r="A2659" s="7"/>
      <c r="B2659" s="7"/>
      <c r="C2659" s="7"/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  <c r="O2659" s="7"/>
      <c r="P2659" s="7"/>
      <c r="Q2659" s="7"/>
      <c r="R2659" s="7"/>
      <c r="S2659" s="7"/>
    </row>
    <row r="2660" spans="1:19" x14ac:dyDescent="0.25">
      <c r="A2660" s="7"/>
      <c r="B2660" s="7"/>
      <c r="C2660" s="7"/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  <c r="O2660" s="7"/>
      <c r="P2660" s="7"/>
      <c r="Q2660" s="7"/>
      <c r="R2660" s="7"/>
      <c r="S2660" s="7"/>
    </row>
    <row r="2661" spans="1:19" x14ac:dyDescent="0.25">
      <c r="A2661" s="7"/>
      <c r="B2661" s="7"/>
      <c r="C2661" s="7"/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  <c r="O2661" s="7"/>
      <c r="P2661" s="7"/>
      <c r="Q2661" s="7"/>
      <c r="R2661" s="7"/>
      <c r="S2661" s="7"/>
    </row>
    <row r="2662" spans="1:19" x14ac:dyDescent="0.25">
      <c r="A2662" s="7"/>
      <c r="B2662" s="7"/>
      <c r="C2662" s="7"/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  <c r="O2662" s="7"/>
      <c r="P2662" s="7"/>
      <c r="Q2662" s="7"/>
      <c r="R2662" s="7"/>
      <c r="S2662" s="7"/>
    </row>
    <row r="2663" spans="1:19" x14ac:dyDescent="0.25">
      <c r="A2663" s="7"/>
      <c r="B2663" s="7"/>
      <c r="C2663" s="7"/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  <c r="O2663" s="7"/>
      <c r="P2663" s="7"/>
      <c r="Q2663" s="7"/>
      <c r="R2663" s="7"/>
      <c r="S2663" s="7"/>
    </row>
    <row r="2664" spans="1:19" x14ac:dyDescent="0.25">
      <c r="A2664" s="7"/>
      <c r="B2664" s="7"/>
      <c r="C2664" s="7"/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  <c r="O2664" s="7"/>
      <c r="P2664" s="7"/>
      <c r="Q2664" s="7"/>
      <c r="R2664" s="7"/>
      <c r="S2664" s="7"/>
    </row>
    <row r="2665" spans="1:19" x14ac:dyDescent="0.25">
      <c r="A2665" s="7"/>
      <c r="B2665" s="7"/>
      <c r="C2665" s="7"/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  <c r="O2665" s="7"/>
      <c r="P2665" s="7"/>
      <c r="Q2665" s="7"/>
      <c r="R2665" s="7"/>
      <c r="S2665" s="7"/>
    </row>
    <row r="2666" spans="1:19" x14ac:dyDescent="0.25">
      <c r="A2666" s="7"/>
      <c r="B2666" s="7"/>
      <c r="C2666" s="7"/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  <c r="O2666" s="7"/>
      <c r="P2666" s="7"/>
      <c r="Q2666" s="7"/>
      <c r="R2666" s="7"/>
      <c r="S2666" s="7"/>
    </row>
    <row r="2667" spans="1:19" x14ac:dyDescent="0.25">
      <c r="A2667" s="7"/>
      <c r="B2667" s="7"/>
      <c r="C2667" s="7"/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  <c r="O2667" s="7"/>
      <c r="P2667" s="7"/>
      <c r="Q2667" s="7"/>
      <c r="R2667" s="7"/>
      <c r="S2667" s="7"/>
    </row>
    <row r="2668" spans="1:19" x14ac:dyDescent="0.25">
      <c r="A2668" s="7"/>
      <c r="B2668" s="7"/>
      <c r="C2668" s="7"/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  <c r="O2668" s="7"/>
      <c r="P2668" s="7"/>
      <c r="Q2668" s="7"/>
      <c r="R2668" s="7"/>
      <c r="S2668" s="7"/>
    </row>
    <row r="2669" spans="1:19" x14ac:dyDescent="0.25">
      <c r="A2669" s="7"/>
      <c r="B2669" s="7"/>
      <c r="C2669" s="7"/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/>
      <c r="O2669" s="7"/>
      <c r="P2669" s="7"/>
      <c r="Q2669" s="7"/>
      <c r="R2669" s="7"/>
      <c r="S2669" s="7"/>
    </row>
    <row r="2670" spans="1:19" x14ac:dyDescent="0.25">
      <c r="A2670" s="7"/>
      <c r="B2670" s="7"/>
      <c r="C2670" s="7"/>
      <c r="D2670" s="7"/>
      <c r="E2670" s="7"/>
      <c r="F2670" s="7"/>
      <c r="G2670" s="7"/>
      <c r="H2670" s="7"/>
      <c r="I2670" s="7"/>
      <c r="J2670" s="7"/>
      <c r="K2670" s="7"/>
      <c r="L2670" s="7"/>
      <c r="M2670" s="7"/>
      <c r="N2670" s="7"/>
      <c r="O2670" s="7"/>
      <c r="P2670" s="7"/>
      <c r="Q2670" s="7"/>
      <c r="R2670" s="7"/>
      <c r="S2670" s="7"/>
    </row>
    <row r="2671" spans="1:19" x14ac:dyDescent="0.25">
      <c r="A2671" s="7"/>
      <c r="B2671" s="7"/>
      <c r="C2671" s="7"/>
      <c r="D2671" s="7"/>
      <c r="E2671" s="7"/>
      <c r="F2671" s="7"/>
      <c r="G2671" s="7"/>
      <c r="H2671" s="7"/>
      <c r="I2671" s="7"/>
      <c r="J2671" s="7"/>
      <c r="K2671" s="7"/>
      <c r="L2671" s="7"/>
      <c r="M2671" s="7"/>
      <c r="N2671" s="7"/>
      <c r="O2671" s="7"/>
      <c r="P2671" s="7"/>
      <c r="Q2671" s="7"/>
      <c r="R2671" s="7"/>
      <c r="S2671" s="7"/>
    </row>
    <row r="2672" spans="1:19" x14ac:dyDescent="0.25">
      <c r="A2672" s="7"/>
      <c r="B2672" s="7"/>
      <c r="C2672" s="7"/>
      <c r="D2672" s="7"/>
      <c r="E2672" s="7"/>
      <c r="F2672" s="7"/>
      <c r="G2672" s="7"/>
      <c r="H2672" s="7"/>
      <c r="I2672" s="7"/>
      <c r="J2672" s="7"/>
      <c r="K2672" s="7"/>
      <c r="L2672" s="7"/>
      <c r="M2672" s="7"/>
      <c r="N2672" s="7"/>
      <c r="O2672" s="7"/>
      <c r="P2672" s="7"/>
      <c r="Q2672" s="7"/>
      <c r="R2672" s="7"/>
      <c r="S2672" s="7"/>
    </row>
    <row r="2673" spans="1:19" x14ac:dyDescent="0.25">
      <c r="A2673" s="7"/>
      <c r="B2673" s="7"/>
      <c r="C2673" s="7"/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  <c r="O2673" s="7"/>
      <c r="P2673" s="7"/>
      <c r="Q2673" s="7"/>
      <c r="R2673" s="7"/>
      <c r="S2673" s="7"/>
    </row>
    <row r="2674" spans="1:19" x14ac:dyDescent="0.25">
      <c r="A2674" s="7"/>
      <c r="B2674" s="7"/>
      <c r="C2674" s="7"/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  <c r="O2674" s="7"/>
      <c r="P2674" s="7"/>
      <c r="Q2674" s="7"/>
      <c r="R2674" s="7"/>
      <c r="S2674" s="7"/>
    </row>
    <row r="2675" spans="1:19" x14ac:dyDescent="0.25">
      <c r="A2675" s="7"/>
      <c r="B2675" s="7"/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7"/>
      <c r="N2675" s="7"/>
      <c r="O2675" s="7"/>
      <c r="P2675" s="7"/>
      <c r="Q2675" s="7"/>
      <c r="R2675" s="7"/>
      <c r="S2675" s="7"/>
    </row>
    <row r="2676" spans="1:19" x14ac:dyDescent="0.25">
      <c r="A2676" s="7"/>
      <c r="B2676" s="7"/>
      <c r="C2676" s="7"/>
      <c r="D2676" s="7"/>
      <c r="E2676" s="7"/>
      <c r="F2676" s="7"/>
      <c r="G2676" s="7"/>
      <c r="H2676" s="7"/>
      <c r="I2676" s="7"/>
      <c r="J2676" s="7"/>
      <c r="K2676" s="7"/>
      <c r="L2676" s="7"/>
      <c r="M2676" s="7"/>
      <c r="N2676" s="7"/>
      <c r="O2676" s="7"/>
      <c r="P2676" s="7"/>
      <c r="Q2676" s="7"/>
      <c r="R2676" s="7"/>
      <c r="S2676" s="7"/>
    </row>
    <row r="2677" spans="1:19" x14ac:dyDescent="0.25">
      <c r="A2677" s="7"/>
      <c r="B2677" s="7"/>
      <c r="C2677" s="7"/>
      <c r="D2677" s="7"/>
      <c r="E2677" s="7"/>
      <c r="F2677" s="7"/>
      <c r="G2677" s="7"/>
      <c r="H2677" s="7"/>
      <c r="I2677" s="7"/>
      <c r="J2677" s="7"/>
      <c r="K2677" s="7"/>
      <c r="L2677" s="7"/>
      <c r="M2677" s="7"/>
      <c r="N2677" s="7"/>
      <c r="O2677" s="7"/>
      <c r="P2677" s="7"/>
      <c r="Q2677" s="7"/>
      <c r="R2677" s="7"/>
      <c r="S2677" s="7"/>
    </row>
    <row r="2678" spans="1:19" x14ac:dyDescent="0.25">
      <c r="A2678" s="7"/>
      <c r="B2678" s="7"/>
      <c r="C2678" s="7"/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  <c r="O2678" s="7"/>
      <c r="P2678" s="7"/>
      <c r="Q2678" s="7"/>
      <c r="R2678" s="7"/>
      <c r="S2678" s="7"/>
    </row>
    <row r="2679" spans="1:19" x14ac:dyDescent="0.25">
      <c r="A2679" s="7"/>
      <c r="B2679" s="7"/>
      <c r="C2679" s="7"/>
      <c r="D2679" s="7"/>
      <c r="E2679" s="7"/>
      <c r="F2679" s="7"/>
      <c r="G2679" s="7"/>
      <c r="H2679" s="7"/>
      <c r="I2679" s="7"/>
      <c r="J2679" s="7"/>
      <c r="K2679" s="7"/>
      <c r="L2679" s="7"/>
      <c r="M2679" s="7"/>
      <c r="N2679" s="7"/>
      <c r="O2679" s="7"/>
      <c r="P2679" s="7"/>
      <c r="Q2679" s="7"/>
      <c r="R2679" s="7"/>
      <c r="S2679" s="7"/>
    </row>
    <row r="2680" spans="1:19" x14ac:dyDescent="0.25">
      <c r="A2680" s="7"/>
      <c r="B2680" s="7"/>
      <c r="C2680" s="7"/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  <c r="O2680" s="7"/>
      <c r="P2680" s="7"/>
      <c r="Q2680" s="7"/>
      <c r="R2680" s="7"/>
      <c r="S2680" s="7"/>
    </row>
    <row r="2681" spans="1:19" x14ac:dyDescent="0.25">
      <c r="A2681" s="7"/>
      <c r="B2681" s="7"/>
      <c r="C2681" s="7"/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  <c r="O2681" s="7"/>
      <c r="P2681" s="7"/>
      <c r="Q2681" s="7"/>
      <c r="R2681" s="7"/>
      <c r="S2681" s="7"/>
    </row>
    <row r="2682" spans="1:19" x14ac:dyDescent="0.25">
      <c r="A2682" s="7"/>
      <c r="B2682" s="7"/>
      <c r="C2682" s="7"/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  <c r="O2682" s="7"/>
      <c r="P2682" s="7"/>
      <c r="Q2682" s="7"/>
      <c r="R2682" s="7"/>
      <c r="S2682" s="7"/>
    </row>
    <row r="2683" spans="1:19" x14ac:dyDescent="0.25">
      <c r="A2683" s="7"/>
      <c r="B2683" s="7"/>
      <c r="C2683" s="7"/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  <c r="O2683" s="7"/>
      <c r="P2683" s="7"/>
      <c r="Q2683" s="7"/>
      <c r="R2683" s="7"/>
      <c r="S2683" s="7"/>
    </row>
    <row r="2684" spans="1:19" x14ac:dyDescent="0.25">
      <c r="A2684" s="7"/>
      <c r="B2684" s="7"/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  <c r="O2684" s="7"/>
      <c r="P2684" s="7"/>
      <c r="Q2684" s="7"/>
      <c r="R2684" s="7"/>
      <c r="S2684" s="7"/>
    </row>
    <row r="2685" spans="1:19" x14ac:dyDescent="0.25">
      <c r="A2685" s="7"/>
      <c r="B2685" s="7"/>
      <c r="C2685" s="7"/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  <c r="O2685" s="7"/>
      <c r="P2685" s="7"/>
      <c r="Q2685" s="7"/>
      <c r="R2685" s="7"/>
      <c r="S2685" s="7"/>
    </row>
    <row r="2686" spans="1:19" x14ac:dyDescent="0.25">
      <c r="A2686" s="7"/>
      <c r="B2686" s="7"/>
      <c r="C2686" s="7"/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  <c r="O2686" s="7"/>
      <c r="P2686" s="7"/>
      <c r="Q2686" s="7"/>
      <c r="R2686" s="7"/>
      <c r="S2686" s="7"/>
    </row>
    <row r="2687" spans="1:19" x14ac:dyDescent="0.25">
      <c r="A2687" s="7"/>
      <c r="B2687" s="7"/>
      <c r="C2687" s="7"/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  <c r="O2687" s="7"/>
      <c r="P2687" s="7"/>
      <c r="Q2687" s="7"/>
      <c r="R2687" s="7"/>
      <c r="S2687" s="7"/>
    </row>
    <row r="2688" spans="1:19" x14ac:dyDescent="0.25">
      <c r="A2688" s="7"/>
      <c r="B2688" s="7"/>
      <c r="C2688" s="7"/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  <c r="O2688" s="7"/>
      <c r="P2688" s="7"/>
      <c r="Q2688" s="7"/>
      <c r="R2688" s="7"/>
      <c r="S2688" s="7"/>
    </row>
    <row r="2689" spans="1:19" x14ac:dyDescent="0.25">
      <c r="A2689" s="7"/>
      <c r="B2689" s="7"/>
      <c r="C2689" s="7"/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  <c r="O2689" s="7"/>
      <c r="P2689" s="7"/>
      <c r="Q2689" s="7"/>
      <c r="R2689" s="7"/>
      <c r="S2689" s="7"/>
    </row>
    <row r="2690" spans="1:19" x14ac:dyDescent="0.25">
      <c r="A2690" s="7"/>
      <c r="B2690" s="7"/>
      <c r="C2690" s="7"/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  <c r="O2690" s="7"/>
      <c r="P2690" s="7"/>
      <c r="Q2690" s="7"/>
      <c r="R2690" s="7"/>
      <c r="S2690" s="7"/>
    </row>
    <row r="2691" spans="1:19" x14ac:dyDescent="0.25">
      <c r="A2691" s="7"/>
      <c r="B2691" s="7"/>
      <c r="C2691" s="7"/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  <c r="O2691" s="7"/>
      <c r="P2691" s="7"/>
      <c r="Q2691" s="7"/>
      <c r="R2691" s="7"/>
      <c r="S2691" s="7"/>
    </row>
    <row r="2692" spans="1:19" x14ac:dyDescent="0.25">
      <c r="A2692" s="7"/>
      <c r="B2692" s="7"/>
      <c r="C2692" s="7"/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  <c r="O2692" s="7"/>
      <c r="P2692" s="7"/>
      <c r="Q2692" s="7"/>
      <c r="R2692" s="7"/>
      <c r="S2692" s="7"/>
    </row>
    <row r="2693" spans="1:19" x14ac:dyDescent="0.25">
      <c r="A2693" s="7"/>
      <c r="B2693" s="7"/>
      <c r="C2693" s="7"/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  <c r="O2693" s="7"/>
      <c r="P2693" s="7"/>
      <c r="Q2693" s="7"/>
      <c r="R2693" s="7"/>
      <c r="S2693" s="7"/>
    </row>
    <row r="2694" spans="1:19" x14ac:dyDescent="0.25">
      <c r="A2694" s="7"/>
      <c r="B2694" s="7"/>
      <c r="C2694" s="7"/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  <c r="O2694" s="7"/>
      <c r="P2694" s="7"/>
      <c r="Q2694" s="7"/>
      <c r="R2694" s="7"/>
      <c r="S2694" s="7"/>
    </row>
    <row r="2695" spans="1:19" x14ac:dyDescent="0.25">
      <c r="A2695" s="7"/>
      <c r="B2695" s="7"/>
      <c r="C2695" s="7"/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  <c r="O2695" s="7"/>
      <c r="P2695" s="7"/>
      <c r="Q2695" s="7"/>
      <c r="R2695" s="7"/>
      <c r="S2695" s="7"/>
    </row>
    <row r="2696" spans="1:19" x14ac:dyDescent="0.25">
      <c r="A2696" s="7"/>
      <c r="B2696" s="7"/>
      <c r="C2696" s="7"/>
      <c r="D2696" s="7"/>
      <c r="E2696" s="7"/>
      <c r="F2696" s="7"/>
      <c r="G2696" s="7"/>
      <c r="H2696" s="7"/>
      <c r="I2696" s="7"/>
      <c r="J2696" s="7"/>
      <c r="K2696" s="7"/>
      <c r="L2696" s="7"/>
      <c r="M2696" s="7"/>
      <c r="N2696" s="7"/>
      <c r="O2696" s="7"/>
      <c r="P2696" s="7"/>
      <c r="Q2696" s="7"/>
      <c r="R2696" s="7"/>
      <c r="S2696" s="7"/>
    </row>
    <row r="2697" spans="1:19" x14ac:dyDescent="0.25">
      <c r="A2697" s="7"/>
      <c r="B2697" s="7"/>
      <c r="C2697" s="7"/>
      <c r="D2697" s="7"/>
      <c r="E2697" s="7"/>
      <c r="F2697" s="7"/>
      <c r="G2697" s="7"/>
      <c r="H2697" s="7"/>
      <c r="I2697" s="7"/>
      <c r="J2697" s="7"/>
      <c r="K2697" s="7"/>
      <c r="L2697" s="7"/>
      <c r="M2697" s="7"/>
      <c r="N2697" s="7"/>
      <c r="O2697" s="7"/>
      <c r="P2697" s="7"/>
      <c r="Q2697" s="7"/>
      <c r="R2697" s="7"/>
      <c r="S2697" s="7"/>
    </row>
    <row r="2698" spans="1:19" x14ac:dyDescent="0.25">
      <c r="A2698" s="7"/>
      <c r="B2698" s="7"/>
      <c r="C2698" s="7"/>
      <c r="D2698" s="7"/>
      <c r="E2698" s="7"/>
      <c r="F2698" s="7"/>
      <c r="G2698" s="7"/>
      <c r="H2698" s="7"/>
      <c r="I2698" s="7"/>
      <c r="J2698" s="7"/>
      <c r="K2698" s="7"/>
      <c r="L2698" s="7"/>
      <c r="M2698" s="7"/>
      <c r="N2698" s="7"/>
      <c r="O2698" s="7"/>
      <c r="P2698" s="7"/>
      <c r="Q2698" s="7"/>
      <c r="R2698" s="7"/>
      <c r="S2698" s="7"/>
    </row>
    <row r="2699" spans="1:19" x14ac:dyDescent="0.25">
      <c r="A2699" s="7"/>
      <c r="B2699" s="7"/>
      <c r="C2699" s="7"/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  <c r="O2699" s="7"/>
      <c r="P2699" s="7"/>
      <c r="Q2699" s="7"/>
      <c r="R2699" s="7"/>
      <c r="S2699" s="7"/>
    </row>
    <row r="2700" spans="1:19" x14ac:dyDescent="0.25">
      <c r="A2700" s="7"/>
      <c r="B2700" s="7"/>
      <c r="C2700" s="7"/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  <c r="O2700" s="7"/>
      <c r="P2700" s="7"/>
      <c r="Q2700" s="7"/>
      <c r="R2700" s="7"/>
      <c r="S2700" s="7"/>
    </row>
    <row r="2701" spans="1:19" x14ac:dyDescent="0.25">
      <c r="A2701" s="7"/>
      <c r="B2701" s="7"/>
      <c r="C2701" s="7"/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  <c r="O2701" s="7"/>
      <c r="P2701" s="7"/>
      <c r="Q2701" s="7"/>
      <c r="R2701" s="7"/>
      <c r="S2701" s="7"/>
    </row>
    <row r="2702" spans="1:19" x14ac:dyDescent="0.25">
      <c r="A2702" s="7"/>
      <c r="B2702" s="7"/>
      <c r="C2702" s="7"/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  <c r="O2702" s="7"/>
      <c r="P2702" s="7"/>
      <c r="Q2702" s="7"/>
      <c r="R2702" s="7"/>
      <c r="S2702" s="7"/>
    </row>
    <row r="2703" spans="1:19" x14ac:dyDescent="0.25">
      <c r="A2703" s="7"/>
      <c r="B2703" s="7"/>
      <c r="C2703" s="7"/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  <c r="O2703" s="7"/>
      <c r="P2703" s="7"/>
      <c r="Q2703" s="7"/>
      <c r="R2703" s="7"/>
      <c r="S2703" s="7"/>
    </row>
    <row r="2704" spans="1:19" x14ac:dyDescent="0.25">
      <c r="A2704" s="7"/>
      <c r="B2704" s="7"/>
      <c r="C2704" s="7"/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  <c r="O2704" s="7"/>
      <c r="P2704" s="7"/>
      <c r="Q2704" s="7"/>
      <c r="R2704" s="7"/>
      <c r="S2704" s="7"/>
    </row>
    <row r="2705" spans="1:19" x14ac:dyDescent="0.25">
      <c r="A2705" s="7"/>
      <c r="B2705" s="7"/>
      <c r="C2705" s="7"/>
      <c r="D2705" s="7"/>
      <c r="E2705" s="7"/>
      <c r="F2705" s="7"/>
      <c r="G2705" s="7"/>
      <c r="H2705" s="7"/>
      <c r="I2705" s="7"/>
      <c r="J2705" s="7"/>
      <c r="K2705" s="7"/>
      <c r="L2705" s="7"/>
      <c r="M2705" s="7"/>
      <c r="N2705" s="7"/>
      <c r="O2705" s="7"/>
      <c r="P2705" s="7"/>
      <c r="Q2705" s="7"/>
      <c r="R2705" s="7"/>
      <c r="S2705" s="7"/>
    </row>
    <row r="2706" spans="1:19" x14ac:dyDescent="0.25">
      <c r="A2706" s="7"/>
      <c r="B2706" s="7"/>
      <c r="C2706" s="7"/>
      <c r="D2706" s="7"/>
      <c r="E2706" s="7"/>
      <c r="F2706" s="7"/>
      <c r="G2706" s="7"/>
      <c r="H2706" s="7"/>
      <c r="I2706" s="7"/>
      <c r="J2706" s="7"/>
      <c r="K2706" s="7"/>
      <c r="L2706" s="7"/>
      <c r="M2706" s="7"/>
      <c r="N2706" s="7"/>
      <c r="O2706" s="7"/>
      <c r="P2706" s="7"/>
      <c r="Q2706" s="7"/>
      <c r="R2706" s="7"/>
      <c r="S2706" s="7"/>
    </row>
    <row r="2707" spans="1:19" x14ac:dyDescent="0.25">
      <c r="A2707" s="7"/>
      <c r="B2707" s="7"/>
      <c r="C2707" s="7"/>
      <c r="D2707" s="7"/>
      <c r="E2707" s="7"/>
      <c r="F2707" s="7"/>
      <c r="G2707" s="7"/>
      <c r="H2707" s="7"/>
      <c r="I2707" s="7"/>
      <c r="J2707" s="7"/>
      <c r="K2707" s="7"/>
      <c r="L2707" s="7"/>
      <c r="M2707" s="7"/>
      <c r="N2707" s="7"/>
      <c r="O2707" s="7"/>
      <c r="P2707" s="7"/>
      <c r="Q2707" s="7"/>
      <c r="R2707" s="7"/>
      <c r="S2707" s="7"/>
    </row>
    <row r="2708" spans="1:19" x14ac:dyDescent="0.25">
      <c r="A2708" s="7"/>
      <c r="B2708" s="7"/>
      <c r="C2708" s="7"/>
      <c r="D2708" s="7"/>
      <c r="E2708" s="7"/>
      <c r="F2708" s="7"/>
      <c r="G2708" s="7"/>
      <c r="H2708" s="7"/>
      <c r="I2708" s="7"/>
      <c r="J2708" s="7"/>
      <c r="K2708" s="7"/>
      <c r="L2708" s="7"/>
      <c r="M2708" s="7"/>
      <c r="N2708" s="7"/>
      <c r="O2708" s="7"/>
      <c r="P2708" s="7"/>
      <c r="Q2708" s="7"/>
      <c r="R2708" s="7"/>
      <c r="S2708" s="7"/>
    </row>
    <row r="2709" spans="1:19" x14ac:dyDescent="0.25">
      <c r="A2709" s="7"/>
      <c r="B2709" s="7"/>
      <c r="C2709" s="7"/>
      <c r="D2709" s="7"/>
      <c r="E2709" s="7"/>
      <c r="F2709" s="7"/>
      <c r="G2709" s="7"/>
      <c r="H2709" s="7"/>
      <c r="I2709" s="7"/>
      <c r="J2709" s="7"/>
      <c r="K2709" s="7"/>
      <c r="L2709" s="7"/>
      <c r="M2709" s="7"/>
      <c r="N2709" s="7"/>
      <c r="O2709" s="7"/>
      <c r="P2709" s="7"/>
      <c r="Q2709" s="7"/>
      <c r="R2709" s="7"/>
      <c r="S2709" s="7"/>
    </row>
    <row r="2710" spans="1:19" x14ac:dyDescent="0.25">
      <c r="A2710" s="7"/>
      <c r="B2710" s="7"/>
      <c r="C2710" s="7"/>
      <c r="D2710" s="7"/>
      <c r="E2710" s="7"/>
      <c r="F2710" s="7"/>
      <c r="G2710" s="7"/>
      <c r="H2710" s="7"/>
      <c r="I2710" s="7"/>
      <c r="J2710" s="7"/>
      <c r="K2710" s="7"/>
      <c r="L2710" s="7"/>
      <c r="M2710" s="7"/>
      <c r="N2710" s="7"/>
      <c r="O2710" s="7"/>
      <c r="P2710" s="7"/>
      <c r="Q2710" s="7"/>
      <c r="R2710" s="7"/>
      <c r="S2710" s="7"/>
    </row>
    <row r="2711" spans="1:19" x14ac:dyDescent="0.25">
      <c r="A2711" s="7"/>
      <c r="B2711" s="7"/>
      <c r="C2711" s="7"/>
      <c r="D2711" s="7"/>
      <c r="E2711" s="7"/>
      <c r="F2711" s="7"/>
      <c r="G2711" s="7"/>
      <c r="H2711" s="7"/>
      <c r="I2711" s="7"/>
      <c r="J2711" s="7"/>
      <c r="K2711" s="7"/>
      <c r="L2711" s="7"/>
      <c r="M2711" s="7"/>
      <c r="N2711" s="7"/>
      <c r="O2711" s="7"/>
      <c r="P2711" s="7"/>
      <c r="Q2711" s="7"/>
      <c r="R2711" s="7"/>
      <c r="S2711" s="7"/>
    </row>
    <row r="2712" spans="1:19" x14ac:dyDescent="0.25">
      <c r="A2712" s="7"/>
      <c r="B2712" s="7"/>
      <c r="C2712" s="7"/>
      <c r="D2712" s="7"/>
      <c r="E2712" s="7"/>
      <c r="F2712" s="7"/>
      <c r="G2712" s="7"/>
      <c r="H2712" s="7"/>
      <c r="I2712" s="7"/>
      <c r="J2712" s="7"/>
      <c r="K2712" s="7"/>
      <c r="L2712" s="7"/>
      <c r="M2712" s="7"/>
      <c r="N2712" s="7"/>
      <c r="O2712" s="7"/>
      <c r="P2712" s="7"/>
      <c r="Q2712" s="7"/>
      <c r="R2712" s="7"/>
      <c r="S2712" s="7"/>
    </row>
    <row r="2713" spans="1:19" x14ac:dyDescent="0.25">
      <c r="A2713" s="7"/>
      <c r="B2713" s="7"/>
      <c r="C2713" s="7"/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  <c r="O2713" s="7"/>
      <c r="P2713" s="7"/>
      <c r="Q2713" s="7"/>
      <c r="R2713" s="7"/>
      <c r="S2713" s="7"/>
    </row>
    <row r="2714" spans="1:19" x14ac:dyDescent="0.25">
      <c r="A2714" s="7"/>
      <c r="B2714" s="7"/>
      <c r="C2714" s="7"/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  <c r="O2714" s="7"/>
      <c r="P2714" s="7"/>
      <c r="Q2714" s="7"/>
      <c r="R2714" s="7"/>
      <c r="S2714" s="7"/>
    </row>
    <row r="2715" spans="1:19" x14ac:dyDescent="0.25">
      <c r="A2715" s="7"/>
      <c r="B2715" s="7"/>
      <c r="C2715" s="7"/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/>
      <c r="O2715" s="7"/>
      <c r="P2715" s="7"/>
      <c r="Q2715" s="7"/>
      <c r="R2715" s="7"/>
      <c r="S2715" s="7"/>
    </row>
    <row r="2716" spans="1:19" x14ac:dyDescent="0.25">
      <c r="A2716" s="7"/>
      <c r="B2716" s="7"/>
      <c r="C2716" s="7"/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  <c r="O2716" s="7"/>
      <c r="P2716" s="7"/>
      <c r="Q2716" s="7"/>
      <c r="R2716" s="7"/>
      <c r="S2716" s="7"/>
    </row>
    <row r="2717" spans="1:19" x14ac:dyDescent="0.25">
      <c r="A2717" s="7"/>
      <c r="B2717" s="7"/>
      <c r="C2717" s="7"/>
      <c r="D2717" s="7"/>
      <c r="E2717" s="7"/>
      <c r="F2717" s="7"/>
      <c r="G2717" s="7"/>
      <c r="H2717" s="7"/>
      <c r="I2717" s="7"/>
      <c r="J2717" s="7"/>
      <c r="K2717" s="7"/>
      <c r="L2717" s="7"/>
      <c r="M2717" s="7"/>
      <c r="N2717" s="7"/>
      <c r="O2717" s="7"/>
      <c r="P2717" s="7"/>
      <c r="Q2717" s="7"/>
      <c r="R2717" s="7"/>
      <c r="S2717" s="7"/>
    </row>
    <row r="2718" spans="1:19" x14ac:dyDescent="0.25">
      <c r="A2718" s="7"/>
      <c r="B2718" s="7"/>
      <c r="C2718" s="7"/>
      <c r="D2718" s="7"/>
      <c r="E2718" s="7"/>
      <c r="F2718" s="7"/>
      <c r="G2718" s="7"/>
      <c r="H2718" s="7"/>
      <c r="I2718" s="7"/>
      <c r="J2718" s="7"/>
      <c r="K2718" s="7"/>
      <c r="L2718" s="7"/>
      <c r="M2718" s="7"/>
      <c r="N2718" s="7"/>
      <c r="O2718" s="7"/>
      <c r="P2718" s="7"/>
      <c r="Q2718" s="7"/>
      <c r="R2718" s="7"/>
      <c r="S2718" s="7"/>
    </row>
    <row r="2719" spans="1:19" x14ac:dyDescent="0.25">
      <c r="A2719" s="7"/>
      <c r="B2719" s="7"/>
      <c r="C2719" s="7"/>
      <c r="D2719" s="7"/>
      <c r="E2719" s="7"/>
      <c r="F2719" s="7"/>
      <c r="G2719" s="7"/>
      <c r="H2719" s="7"/>
      <c r="I2719" s="7"/>
      <c r="J2719" s="7"/>
      <c r="K2719" s="7"/>
      <c r="L2719" s="7"/>
      <c r="M2719" s="7"/>
      <c r="N2719" s="7"/>
      <c r="O2719" s="7"/>
      <c r="P2719" s="7"/>
      <c r="Q2719" s="7"/>
      <c r="R2719" s="7"/>
      <c r="S2719" s="7"/>
    </row>
    <row r="2720" spans="1:19" x14ac:dyDescent="0.25">
      <c r="A2720" s="7"/>
      <c r="B2720" s="7"/>
      <c r="C2720" s="7"/>
      <c r="D2720" s="7"/>
      <c r="E2720" s="7"/>
      <c r="F2720" s="7"/>
      <c r="G2720" s="7"/>
      <c r="H2720" s="7"/>
      <c r="I2720" s="7"/>
      <c r="J2720" s="7"/>
      <c r="K2720" s="7"/>
      <c r="L2720" s="7"/>
      <c r="M2720" s="7"/>
      <c r="N2720" s="7"/>
      <c r="O2720" s="7"/>
      <c r="P2720" s="7"/>
      <c r="Q2720" s="7"/>
      <c r="R2720" s="7"/>
      <c r="S2720" s="7"/>
    </row>
    <row r="2721" spans="1:19" x14ac:dyDescent="0.25">
      <c r="A2721" s="7"/>
      <c r="B2721" s="7"/>
      <c r="C2721" s="7"/>
      <c r="D2721" s="7"/>
      <c r="E2721" s="7"/>
      <c r="F2721" s="7"/>
      <c r="G2721" s="7"/>
      <c r="H2721" s="7"/>
      <c r="I2721" s="7"/>
      <c r="J2721" s="7"/>
      <c r="K2721" s="7"/>
      <c r="L2721" s="7"/>
      <c r="M2721" s="7"/>
      <c r="N2721" s="7"/>
      <c r="O2721" s="7"/>
      <c r="P2721" s="7"/>
      <c r="Q2721" s="7"/>
      <c r="R2721" s="7"/>
      <c r="S2721" s="7"/>
    </row>
    <row r="2722" spans="1:19" x14ac:dyDescent="0.25">
      <c r="A2722" s="7"/>
      <c r="B2722" s="7"/>
      <c r="C2722" s="7"/>
      <c r="D2722" s="7"/>
      <c r="E2722" s="7"/>
      <c r="F2722" s="7"/>
      <c r="G2722" s="7"/>
      <c r="H2722" s="7"/>
      <c r="I2722" s="7"/>
      <c r="J2722" s="7"/>
      <c r="K2722" s="7"/>
      <c r="L2722" s="7"/>
      <c r="M2722" s="7"/>
      <c r="N2722" s="7"/>
      <c r="O2722" s="7"/>
      <c r="P2722" s="7"/>
      <c r="Q2722" s="7"/>
      <c r="R2722" s="7"/>
      <c r="S2722" s="7"/>
    </row>
    <row r="2723" spans="1:19" x14ac:dyDescent="0.25">
      <c r="A2723" s="7"/>
      <c r="B2723" s="7"/>
      <c r="C2723" s="7"/>
      <c r="D2723" s="7"/>
      <c r="E2723" s="7"/>
      <c r="F2723" s="7"/>
      <c r="G2723" s="7"/>
      <c r="H2723" s="7"/>
      <c r="I2723" s="7"/>
      <c r="J2723" s="7"/>
      <c r="K2723" s="7"/>
      <c r="L2723" s="7"/>
      <c r="M2723" s="7"/>
      <c r="N2723" s="7"/>
      <c r="O2723" s="7"/>
      <c r="P2723" s="7"/>
      <c r="Q2723" s="7"/>
      <c r="R2723" s="7"/>
      <c r="S2723" s="7"/>
    </row>
    <row r="2724" spans="1:19" x14ac:dyDescent="0.25">
      <c r="A2724" s="7"/>
      <c r="B2724" s="7"/>
      <c r="C2724" s="7"/>
      <c r="D2724" s="7"/>
      <c r="E2724" s="7"/>
      <c r="F2724" s="7"/>
      <c r="G2724" s="7"/>
      <c r="H2724" s="7"/>
      <c r="I2724" s="7"/>
      <c r="J2724" s="7"/>
      <c r="K2724" s="7"/>
      <c r="L2724" s="7"/>
      <c r="M2724" s="7"/>
      <c r="N2724" s="7"/>
      <c r="O2724" s="7"/>
      <c r="P2724" s="7"/>
      <c r="Q2724" s="7"/>
      <c r="R2724" s="7"/>
      <c r="S2724" s="7"/>
    </row>
    <row r="2725" spans="1:19" x14ac:dyDescent="0.25">
      <c r="A2725" s="7"/>
      <c r="B2725" s="7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  <c r="O2725" s="7"/>
      <c r="P2725" s="7"/>
      <c r="Q2725" s="7"/>
      <c r="R2725" s="7"/>
      <c r="S2725" s="7"/>
    </row>
    <row r="2726" spans="1:19" x14ac:dyDescent="0.25">
      <c r="A2726" s="7"/>
      <c r="B2726" s="7"/>
      <c r="C2726" s="7"/>
      <c r="D2726" s="7"/>
      <c r="E2726" s="7"/>
      <c r="F2726" s="7"/>
      <c r="G2726" s="7"/>
      <c r="H2726" s="7"/>
      <c r="I2726" s="7"/>
      <c r="J2726" s="7"/>
      <c r="K2726" s="7"/>
      <c r="L2726" s="7"/>
      <c r="M2726" s="7"/>
      <c r="N2726" s="7"/>
      <c r="O2726" s="7"/>
      <c r="P2726" s="7"/>
      <c r="Q2726" s="7"/>
      <c r="R2726" s="7"/>
      <c r="S2726" s="7"/>
    </row>
    <row r="2727" spans="1:19" x14ac:dyDescent="0.25">
      <c r="A2727" s="7"/>
      <c r="B2727" s="7"/>
      <c r="C2727" s="7"/>
      <c r="D2727" s="7"/>
      <c r="E2727" s="7"/>
      <c r="F2727" s="7"/>
      <c r="G2727" s="7"/>
      <c r="H2727" s="7"/>
      <c r="I2727" s="7"/>
      <c r="J2727" s="7"/>
      <c r="K2727" s="7"/>
      <c r="L2727" s="7"/>
      <c r="M2727" s="7"/>
      <c r="N2727" s="7"/>
      <c r="O2727" s="7"/>
      <c r="P2727" s="7"/>
      <c r="Q2727" s="7"/>
      <c r="R2727" s="7"/>
      <c r="S2727" s="7"/>
    </row>
    <row r="2728" spans="1:19" x14ac:dyDescent="0.25">
      <c r="A2728" s="7"/>
      <c r="B2728" s="7"/>
      <c r="C2728" s="7"/>
      <c r="D2728" s="7"/>
      <c r="E2728" s="7"/>
      <c r="F2728" s="7"/>
      <c r="G2728" s="7"/>
      <c r="H2728" s="7"/>
      <c r="I2728" s="7"/>
      <c r="J2728" s="7"/>
      <c r="K2728" s="7"/>
      <c r="L2728" s="7"/>
      <c r="M2728" s="7"/>
      <c r="N2728" s="7"/>
      <c r="O2728" s="7"/>
      <c r="P2728" s="7"/>
      <c r="Q2728" s="7"/>
      <c r="R2728" s="7"/>
      <c r="S2728" s="7"/>
    </row>
    <row r="2729" spans="1:19" x14ac:dyDescent="0.25">
      <c r="A2729" s="7"/>
      <c r="B2729" s="7"/>
      <c r="C2729" s="7"/>
      <c r="D2729" s="7"/>
      <c r="E2729" s="7"/>
      <c r="F2729" s="7"/>
      <c r="G2729" s="7"/>
      <c r="H2729" s="7"/>
      <c r="I2729" s="7"/>
      <c r="J2729" s="7"/>
      <c r="K2729" s="7"/>
      <c r="L2729" s="7"/>
      <c r="M2729" s="7"/>
      <c r="N2729" s="7"/>
      <c r="O2729" s="7"/>
      <c r="P2729" s="7"/>
      <c r="Q2729" s="7"/>
      <c r="R2729" s="7"/>
      <c r="S2729" s="7"/>
    </row>
    <row r="2730" spans="1:19" x14ac:dyDescent="0.25">
      <c r="A2730" s="7"/>
      <c r="B2730" s="7"/>
      <c r="C2730" s="7"/>
      <c r="D2730" s="7"/>
      <c r="E2730" s="7"/>
      <c r="F2730" s="7"/>
      <c r="G2730" s="7"/>
      <c r="H2730" s="7"/>
      <c r="I2730" s="7"/>
      <c r="J2730" s="7"/>
      <c r="K2730" s="7"/>
      <c r="L2730" s="7"/>
      <c r="M2730" s="7"/>
      <c r="N2730" s="7"/>
      <c r="O2730" s="7"/>
      <c r="P2730" s="7"/>
      <c r="Q2730" s="7"/>
      <c r="R2730" s="7"/>
      <c r="S2730" s="7"/>
    </row>
    <row r="2731" spans="1:19" x14ac:dyDescent="0.25">
      <c r="A2731" s="7"/>
      <c r="B2731" s="7"/>
      <c r="C2731" s="7"/>
      <c r="D2731" s="7"/>
      <c r="E2731" s="7"/>
      <c r="F2731" s="7"/>
      <c r="G2731" s="7"/>
      <c r="H2731" s="7"/>
      <c r="I2731" s="7"/>
      <c r="J2731" s="7"/>
      <c r="K2731" s="7"/>
      <c r="L2731" s="7"/>
      <c r="M2731" s="7"/>
      <c r="N2731" s="7"/>
      <c r="O2731" s="7"/>
      <c r="P2731" s="7"/>
      <c r="Q2731" s="7"/>
      <c r="R2731" s="7"/>
      <c r="S2731" s="7"/>
    </row>
    <row r="2732" spans="1:19" x14ac:dyDescent="0.25">
      <c r="A2732" s="7"/>
      <c r="B2732" s="7"/>
      <c r="C2732" s="7"/>
      <c r="D2732" s="7"/>
      <c r="E2732" s="7"/>
      <c r="F2732" s="7"/>
      <c r="G2732" s="7"/>
      <c r="H2732" s="7"/>
      <c r="I2732" s="7"/>
      <c r="J2732" s="7"/>
      <c r="K2732" s="7"/>
      <c r="L2732" s="7"/>
      <c r="M2732" s="7"/>
      <c r="N2732" s="7"/>
      <c r="O2732" s="7"/>
      <c r="P2732" s="7"/>
      <c r="Q2732" s="7"/>
      <c r="R2732" s="7"/>
      <c r="S2732" s="7"/>
    </row>
    <row r="2733" spans="1:19" x14ac:dyDescent="0.25">
      <c r="A2733" s="7"/>
      <c r="B2733" s="7"/>
      <c r="C2733" s="7"/>
      <c r="D2733" s="7"/>
      <c r="E2733" s="7"/>
      <c r="F2733" s="7"/>
      <c r="G2733" s="7"/>
      <c r="H2733" s="7"/>
      <c r="I2733" s="7"/>
      <c r="J2733" s="7"/>
      <c r="K2733" s="7"/>
      <c r="L2733" s="7"/>
      <c r="M2733" s="7"/>
      <c r="N2733" s="7"/>
      <c r="O2733" s="7"/>
      <c r="P2733" s="7"/>
      <c r="Q2733" s="7"/>
      <c r="R2733" s="7"/>
      <c r="S2733" s="7"/>
    </row>
    <row r="2734" spans="1:19" x14ac:dyDescent="0.25">
      <c r="A2734" s="7"/>
      <c r="B2734" s="7"/>
      <c r="C2734" s="7"/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  <c r="O2734" s="7"/>
      <c r="P2734" s="7"/>
      <c r="Q2734" s="7"/>
      <c r="R2734" s="7"/>
      <c r="S2734" s="7"/>
    </row>
    <row r="2735" spans="1:19" x14ac:dyDescent="0.25">
      <c r="A2735" s="7"/>
      <c r="B2735" s="7"/>
      <c r="C2735" s="7"/>
      <c r="D2735" s="7"/>
      <c r="E2735" s="7"/>
      <c r="F2735" s="7"/>
      <c r="G2735" s="7"/>
      <c r="H2735" s="7"/>
      <c r="I2735" s="7"/>
      <c r="J2735" s="7"/>
      <c r="K2735" s="7"/>
      <c r="L2735" s="7"/>
      <c r="M2735" s="7"/>
      <c r="N2735" s="7"/>
      <c r="O2735" s="7"/>
      <c r="P2735" s="7"/>
      <c r="Q2735" s="7"/>
      <c r="R2735" s="7"/>
      <c r="S2735" s="7"/>
    </row>
    <row r="2736" spans="1:19" x14ac:dyDescent="0.25">
      <c r="A2736" s="7"/>
      <c r="B2736" s="7"/>
      <c r="C2736" s="7"/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  <c r="O2736" s="7"/>
      <c r="P2736" s="7"/>
      <c r="Q2736" s="7"/>
      <c r="R2736" s="7"/>
      <c r="S2736" s="7"/>
    </row>
    <row r="2737" spans="1:19" x14ac:dyDescent="0.25">
      <c r="A2737" s="7"/>
      <c r="B2737" s="7"/>
      <c r="C2737" s="7"/>
      <c r="D2737" s="7"/>
      <c r="E2737" s="7"/>
      <c r="F2737" s="7"/>
      <c r="G2737" s="7"/>
      <c r="H2737" s="7"/>
      <c r="I2737" s="7"/>
      <c r="J2737" s="7"/>
      <c r="K2737" s="7"/>
      <c r="L2737" s="7"/>
      <c r="M2737" s="7"/>
      <c r="N2737" s="7"/>
      <c r="O2737" s="7"/>
      <c r="P2737" s="7"/>
      <c r="Q2737" s="7"/>
      <c r="R2737" s="7"/>
      <c r="S2737" s="7"/>
    </row>
    <row r="2738" spans="1:19" x14ac:dyDescent="0.25">
      <c r="A2738" s="7"/>
      <c r="B2738" s="7"/>
      <c r="C2738" s="7"/>
      <c r="D2738" s="7"/>
      <c r="E2738" s="7"/>
      <c r="F2738" s="7"/>
      <c r="G2738" s="7"/>
      <c r="H2738" s="7"/>
      <c r="I2738" s="7"/>
      <c r="J2738" s="7"/>
      <c r="K2738" s="7"/>
      <c r="L2738" s="7"/>
      <c r="M2738" s="7"/>
      <c r="N2738" s="7"/>
      <c r="O2738" s="7"/>
      <c r="P2738" s="7"/>
      <c r="Q2738" s="7"/>
      <c r="R2738" s="7"/>
      <c r="S2738" s="7"/>
    </row>
    <row r="2739" spans="1:19" x14ac:dyDescent="0.25">
      <c r="A2739" s="7"/>
      <c r="B2739" s="7"/>
      <c r="C2739" s="7"/>
      <c r="D2739" s="7"/>
      <c r="E2739" s="7"/>
      <c r="F2739" s="7"/>
      <c r="G2739" s="7"/>
      <c r="H2739" s="7"/>
      <c r="I2739" s="7"/>
      <c r="J2739" s="7"/>
      <c r="K2739" s="7"/>
      <c r="L2739" s="7"/>
      <c r="M2739" s="7"/>
      <c r="N2739" s="7"/>
      <c r="O2739" s="7"/>
      <c r="P2739" s="7"/>
      <c r="Q2739" s="7"/>
      <c r="R2739" s="7"/>
      <c r="S2739" s="7"/>
    </row>
    <row r="2740" spans="1:19" x14ac:dyDescent="0.25">
      <c r="A2740" s="7"/>
      <c r="B2740" s="7"/>
      <c r="C2740" s="7"/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/>
      <c r="O2740" s="7"/>
      <c r="P2740" s="7"/>
      <c r="Q2740" s="7"/>
      <c r="R2740" s="7"/>
      <c r="S2740" s="7"/>
    </row>
    <row r="2741" spans="1:19" x14ac:dyDescent="0.25">
      <c r="A2741" s="7"/>
      <c r="B2741" s="7"/>
      <c r="C2741" s="7"/>
      <c r="D2741" s="7"/>
      <c r="E2741" s="7"/>
      <c r="F2741" s="7"/>
      <c r="G2741" s="7"/>
      <c r="H2741" s="7"/>
      <c r="I2741" s="7"/>
      <c r="J2741" s="7"/>
      <c r="K2741" s="7"/>
      <c r="L2741" s="7"/>
      <c r="M2741" s="7"/>
      <c r="N2741" s="7"/>
      <c r="O2741" s="7"/>
      <c r="P2741" s="7"/>
      <c r="Q2741" s="7"/>
      <c r="R2741" s="7"/>
      <c r="S2741" s="7"/>
    </row>
    <row r="2742" spans="1:19" x14ac:dyDescent="0.25">
      <c r="A2742" s="7"/>
      <c r="B2742" s="7"/>
      <c r="C2742" s="7"/>
      <c r="D2742" s="7"/>
      <c r="E2742" s="7"/>
      <c r="F2742" s="7"/>
      <c r="G2742" s="7"/>
      <c r="H2742" s="7"/>
      <c r="I2742" s="7"/>
      <c r="J2742" s="7"/>
      <c r="K2742" s="7"/>
      <c r="L2742" s="7"/>
      <c r="M2742" s="7"/>
      <c r="N2742" s="7"/>
      <c r="O2742" s="7"/>
      <c r="P2742" s="7"/>
      <c r="Q2742" s="7"/>
      <c r="R2742" s="7"/>
      <c r="S2742" s="7"/>
    </row>
    <row r="2743" spans="1:19" x14ac:dyDescent="0.25">
      <c r="A2743" s="7"/>
      <c r="B2743" s="7"/>
      <c r="C2743" s="7"/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/>
      <c r="O2743" s="7"/>
      <c r="P2743" s="7"/>
      <c r="Q2743" s="7"/>
      <c r="R2743" s="7"/>
      <c r="S2743" s="7"/>
    </row>
    <row r="2744" spans="1:19" x14ac:dyDescent="0.25">
      <c r="A2744" s="7"/>
      <c r="B2744" s="7"/>
      <c r="C2744" s="7"/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  <c r="O2744" s="7"/>
      <c r="P2744" s="7"/>
      <c r="Q2744" s="7"/>
      <c r="R2744" s="7"/>
      <c r="S2744" s="7"/>
    </row>
    <row r="2745" spans="1:19" x14ac:dyDescent="0.25">
      <c r="A2745" s="7"/>
      <c r="B2745" s="7"/>
      <c r="C2745" s="7"/>
      <c r="D2745" s="7"/>
      <c r="E2745" s="7"/>
      <c r="F2745" s="7"/>
      <c r="G2745" s="7"/>
      <c r="H2745" s="7"/>
      <c r="I2745" s="7"/>
      <c r="J2745" s="7"/>
      <c r="K2745" s="7"/>
      <c r="L2745" s="7"/>
      <c r="M2745" s="7"/>
      <c r="N2745" s="7"/>
      <c r="O2745" s="7"/>
      <c r="P2745" s="7"/>
      <c r="Q2745" s="7"/>
      <c r="R2745" s="7"/>
      <c r="S2745" s="7"/>
    </row>
    <row r="2746" spans="1:19" x14ac:dyDescent="0.25">
      <c r="A2746" s="7"/>
      <c r="B2746" s="7"/>
      <c r="C2746" s="7"/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  <c r="O2746" s="7"/>
      <c r="P2746" s="7"/>
      <c r="Q2746" s="7"/>
      <c r="R2746" s="7"/>
      <c r="S2746" s="7"/>
    </row>
    <row r="2747" spans="1:19" x14ac:dyDescent="0.25">
      <c r="A2747" s="7"/>
      <c r="B2747" s="7"/>
      <c r="C2747" s="7"/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  <c r="O2747" s="7"/>
      <c r="P2747" s="7"/>
      <c r="Q2747" s="7"/>
      <c r="R2747" s="7"/>
      <c r="S2747" s="7"/>
    </row>
    <row r="2748" spans="1:19" x14ac:dyDescent="0.25">
      <c r="A2748" s="7"/>
      <c r="B2748" s="7"/>
      <c r="C2748" s="7"/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  <c r="O2748" s="7"/>
      <c r="P2748" s="7"/>
      <c r="Q2748" s="7"/>
      <c r="R2748" s="7"/>
      <c r="S2748" s="7"/>
    </row>
    <row r="2749" spans="1:19" x14ac:dyDescent="0.25">
      <c r="A2749" s="7"/>
      <c r="B2749" s="7"/>
      <c r="C2749" s="7"/>
      <c r="D2749" s="7"/>
      <c r="E2749" s="7"/>
      <c r="F2749" s="7"/>
      <c r="G2749" s="7"/>
      <c r="H2749" s="7"/>
      <c r="I2749" s="7"/>
      <c r="J2749" s="7"/>
      <c r="K2749" s="7"/>
      <c r="L2749" s="7"/>
      <c r="M2749" s="7"/>
      <c r="N2749" s="7"/>
      <c r="O2749" s="7"/>
      <c r="P2749" s="7"/>
      <c r="Q2749" s="7"/>
      <c r="R2749" s="7"/>
      <c r="S2749" s="7"/>
    </row>
    <row r="2750" spans="1:19" x14ac:dyDescent="0.25">
      <c r="A2750" s="7"/>
      <c r="B2750" s="7"/>
      <c r="C2750" s="7"/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/>
      <c r="O2750" s="7"/>
      <c r="P2750" s="7"/>
      <c r="Q2750" s="7"/>
      <c r="R2750" s="7"/>
      <c r="S2750" s="7"/>
    </row>
    <row r="2751" spans="1:19" x14ac:dyDescent="0.25">
      <c r="A2751" s="7"/>
      <c r="B2751" s="7"/>
      <c r="C2751" s="7"/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/>
      <c r="O2751" s="7"/>
      <c r="P2751" s="7"/>
      <c r="Q2751" s="7"/>
      <c r="R2751" s="7"/>
      <c r="S2751" s="7"/>
    </row>
    <row r="2752" spans="1:19" x14ac:dyDescent="0.25">
      <c r="A2752" s="7"/>
      <c r="B2752" s="7"/>
      <c r="C2752" s="7"/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/>
      <c r="O2752" s="7"/>
      <c r="P2752" s="7"/>
      <c r="Q2752" s="7"/>
      <c r="R2752" s="7"/>
      <c r="S2752" s="7"/>
    </row>
    <row r="2753" spans="1:19" x14ac:dyDescent="0.25">
      <c r="A2753" s="7"/>
      <c r="B2753" s="7"/>
      <c r="C2753" s="7"/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  <c r="O2753" s="7"/>
      <c r="P2753" s="7"/>
      <c r="Q2753" s="7"/>
      <c r="R2753" s="7"/>
      <c r="S2753" s="7"/>
    </row>
    <row r="2754" spans="1:19" x14ac:dyDescent="0.25">
      <c r="A2754" s="7"/>
      <c r="B2754" s="7"/>
      <c r="C2754" s="7"/>
      <c r="D2754" s="7"/>
      <c r="E2754" s="7"/>
      <c r="F2754" s="7"/>
      <c r="G2754" s="7"/>
      <c r="H2754" s="7"/>
      <c r="I2754" s="7"/>
      <c r="J2754" s="7"/>
      <c r="K2754" s="7"/>
      <c r="L2754" s="7"/>
      <c r="M2754" s="7"/>
      <c r="N2754" s="7"/>
      <c r="O2754" s="7"/>
      <c r="P2754" s="7"/>
      <c r="Q2754" s="7"/>
      <c r="R2754" s="7"/>
      <c r="S2754" s="7"/>
    </row>
    <row r="2755" spans="1:19" x14ac:dyDescent="0.25">
      <c r="A2755" s="7"/>
      <c r="B2755" s="7"/>
      <c r="C2755" s="7"/>
      <c r="D2755" s="7"/>
      <c r="E2755" s="7"/>
      <c r="F2755" s="7"/>
      <c r="G2755" s="7"/>
      <c r="H2755" s="7"/>
      <c r="I2755" s="7"/>
      <c r="J2755" s="7"/>
      <c r="K2755" s="7"/>
      <c r="L2755" s="7"/>
      <c r="M2755" s="7"/>
      <c r="N2755" s="7"/>
      <c r="O2755" s="7"/>
      <c r="P2755" s="7"/>
      <c r="Q2755" s="7"/>
      <c r="R2755" s="7"/>
      <c r="S2755" s="7"/>
    </row>
    <row r="2756" spans="1:19" x14ac:dyDescent="0.25">
      <c r="A2756" s="7"/>
      <c r="B2756" s="7"/>
      <c r="C2756" s="7"/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/>
      <c r="O2756" s="7"/>
      <c r="P2756" s="7"/>
      <c r="Q2756" s="7"/>
      <c r="R2756" s="7"/>
      <c r="S2756" s="7"/>
    </row>
    <row r="2757" spans="1:19" x14ac:dyDescent="0.25">
      <c r="A2757" s="7"/>
      <c r="B2757" s="7"/>
      <c r="C2757" s="7"/>
      <c r="D2757" s="7"/>
      <c r="E2757" s="7"/>
      <c r="F2757" s="7"/>
      <c r="G2757" s="7"/>
      <c r="H2757" s="7"/>
      <c r="I2757" s="7"/>
      <c r="J2757" s="7"/>
      <c r="K2757" s="7"/>
      <c r="L2757" s="7"/>
      <c r="M2757" s="7"/>
      <c r="N2757" s="7"/>
      <c r="O2757" s="7"/>
      <c r="P2757" s="7"/>
      <c r="Q2757" s="7"/>
      <c r="R2757" s="7"/>
      <c r="S2757" s="7"/>
    </row>
    <row r="2758" spans="1:19" x14ac:dyDescent="0.25">
      <c r="A2758" s="7"/>
      <c r="B2758" s="7"/>
      <c r="C2758" s="7"/>
      <c r="D2758" s="7"/>
      <c r="E2758" s="7"/>
      <c r="F2758" s="7"/>
      <c r="G2758" s="7"/>
      <c r="H2758" s="7"/>
      <c r="I2758" s="7"/>
      <c r="J2758" s="7"/>
      <c r="K2758" s="7"/>
      <c r="L2758" s="7"/>
      <c r="M2758" s="7"/>
      <c r="N2758" s="7"/>
      <c r="O2758" s="7"/>
      <c r="P2758" s="7"/>
      <c r="Q2758" s="7"/>
      <c r="R2758" s="7"/>
      <c r="S2758" s="7"/>
    </row>
    <row r="2759" spans="1:19" x14ac:dyDescent="0.25">
      <c r="A2759" s="7"/>
      <c r="B2759" s="7"/>
      <c r="C2759" s="7"/>
      <c r="D2759" s="7"/>
      <c r="E2759" s="7"/>
      <c r="F2759" s="7"/>
      <c r="G2759" s="7"/>
      <c r="H2759" s="7"/>
      <c r="I2759" s="7"/>
      <c r="J2759" s="7"/>
      <c r="K2759" s="7"/>
      <c r="L2759" s="7"/>
      <c r="M2759" s="7"/>
      <c r="N2759" s="7"/>
      <c r="O2759" s="7"/>
      <c r="P2759" s="7"/>
      <c r="Q2759" s="7"/>
      <c r="R2759" s="7"/>
      <c r="S2759" s="7"/>
    </row>
    <row r="2760" spans="1:19" x14ac:dyDescent="0.25">
      <c r="A2760" s="7"/>
      <c r="B2760" s="7"/>
      <c r="C2760" s="7"/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  <c r="O2760" s="7"/>
      <c r="P2760" s="7"/>
      <c r="Q2760" s="7"/>
      <c r="R2760" s="7"/>
      <c r="S2760" s="7"/>
    </row>
    <row r="2761" spans="1:19" x14ac:dyDescent="0.25">
      <c r="A2761" s="7"/>
      <c r="B2761" s="7"/>
      <c r="C2761" s="7"/>
      <c r="D2761" s="7"/>
      <c r="E2761" s="7"/>
      <c r="F2761" s="7"/>
      <c r="G2761" s="7"/>
      <c r="H2761" s="7"/>
      <c r="I2761" s="7"/>
      <c r="J2761" s="7"/>
      <c r="K2761" s="7"/>
      <c r="L2761" s="7"/>
      <c r="M2761" s="7"/>
      <c r="N2761" s="7"/>
      <c r="O2761" s="7"/>
      <c r="P2761" s="7"/>
      <c r="Q2761" s="7"/>
      <c r="R2761" s="7"/>
      <c r="S2761" s="7"/>
    </row>
    <row r="2762" spans="1:19" x14ac:dyDescent="0.25">
      <c r="A2762" s="7"/>
      <c r="B2762" s="7"/>
      <c r="C2762" s="7"/>
      <c r="D2762" s="7"/>
      <c r="E2762" s="7"/>
      <c r="F2762" s="7"/>
      <c r="G2762" s="7"/>
      <c r="H2762" s="7"/>
      <c r="I2762" s="7"/>
      <c r="J2762" s="7"/>
      <c r="K2762" s="7"/>
      <c r="L2762" s="7"/>
      <c r="M2762" s="7"/>
      <c r="N2762" s="7"/>
      <c r="O2762" s="7"/>
      <c r="P2762" s="7"/>
      <c r="Q2762" s="7"/>
      <c r="R2762" s="7"/>
      <c r="S2762" s="7"/>
    </row>
    <row r="2763" spans="1:19" x14ac:dyDescent="0.25">
      <c r="A2763" s="7"/>
      <c r="B2763" s="7"/>
      <c r="C2763" s="7"/>
      <c r="D2763" s="7"/>
      <c r="E2763" s="7"/>
      <c r="F2763" s="7"/>
      <c r="G2763" s="7"/>
      <c r="H2763" s="7"/>
      <c r="I2763" s="7"/>
      <c r="J2763" s="7"/>
      <c r="K2763" s="7"/>
      <c r="L2763" s="7"/>
      <c r="M2763" s="7"/>
      <c r="N2763" s="7"/>
      <c r="O2763" s="7"/>
      <c r="P2763" s="7"/>
      <c r="Q2763" s="7"/>
      <c r="R2763" s="7"/>
      <c r="S2763" s="7"/>
    </row>
    <row r="2764" spans="1:19" x14ac:dyDescent="0.25">
      <c r="A2764" s="7"/>
      <c r="B2764" s="7"/>
      <c r="C2764" s="7"/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  <c r="O2764" s="7"/>
      <c r="P2764" s="7"/>
      <c r="Q2764" s="7"/>
      <c r="R2764" s="7"/>
      <c r="S2764" s="7"/>
    </row>
    <row r="2765" spans="1:19" x14ac:dyDescent="0.25">
      <c r="A2765" s="7"/>
      <c r="B2765" s="7"/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  <c r="O2765" s="7"/>
      <c r="P2765" s="7"/>
      <c r="Q2765" s="7"/>
      <c r="R2765" s="7"/>
      <c r="S2765" s="7"/>
    </row>
    <row r="2766" spans="1:19" x14ac:dyDescent="0.25">
      <c r="A2766" s="7"/>
      <c r="B2766" s="7"/>
      <c r="C2766" s="7"/>
      <c r="D2766" s="7"/>
      <c r="E2766" s="7"/>
      <c r="F2766" s="7"/>
      <c r="G2766" s="7"/>
      <c r="H2766" s="7"/>
      <c r="I2766" s="7"/>
      <c r="J2766" s="7"/>
      <c r="K2766" s="7"/>
      <c r="L2766" s="7"/>
      <c r="M2766" s="7"/>
      <c r="N2766" s="7"/>
      <c r="O2766" s="7"/>
      <c r="P2766" s="7"/>
      <c r="Q2766" s="7"/>
      <c r="R2766" s="7"/>
      <c r="S2766" s="7"/>
    </row>
    <row r="2767" spans="1:19" x14ac:dyDescent="0.25">
      <c r="A2767" s="7"/>
      <c r="B2767" s="7"/>
      <c r="C2767" s="7"/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  <c r="O2767" s="7"/>
      <c r="P2767" s="7"/>
      <c r="Q2767" s="7"/>
      <c r="R2767" s="7"/>
      <c r="S2767" s="7"/>
    </row>
    <row r="2768" spans="1:19" x14ac:dyDescent="0.25">
      <c r="A2768" s="7"/>
      <c r="B2768" s="7"/>
      <c r="C2768" s="7"/>
      <c r="D2768" s="7"/>
      <c r="E2768" s="7"/>
      <c r="F2768" s="7"/>
      <c r="G2768" s="7"/>
      <c r="H2768" s="7"/>
      <c r="I2768" s="7"/>
      <c r="J2768" s="7"/>
      <c r="K2768" s="7"/>
      <c r="L2768" s="7"/>
      <c r="M2768" s="7"/>
      <c r="N2768" s="7"/>
      <c r="O2768" s="7"/>
      <c r="P2768" s="7"/>
      <c r="Q2768" s="7"/>
      <c r="R2768" s="7"/>
      <c r="S2768" s="7"/>
    </row>
    <row r="2769" spans="1:19" x14ac:dyDescent="0.25">
      <c r="A2769" s="7"/>
      <c r="B2769" s="7"/>
      <c r="C2769" s="7"/>
      <c r="D2769" s="7"/>
      <c r="E2769" s="7"/>
      <c r="F2769" s="7"/>
      <c r="G2769" s="7"/>
      <c r="H2769" s="7"/>
      <c r="I2769" s="7"/>
      <c r="J2769" s="7"/>
      <c r="K2769" s="7"/>
      <c r="L2769" s="7"/>
      <c r="M2769" s="7"/>
      <c r="N2769" s="7"/>
      <c r="O2769" s="7"/>
      <c r="P2769" s="7"/>
      <c r="Q2769" s="7"/>
      <c r="R2769" s="7"/>
      <c r="S2769" s="7"/>
    </row>
    <row r="2770" spans="1:19" x14ac:dyDescent="0.25">
      <c r="A2770" s="7"/>
      <c r="B2770" s="7"/>
      <c r="C2770" s="7"/>
      <c r="D2770" s="7"/>
      <c r="E2770" s="7"/>
      <c r="F2770" s="7"/>
      <c r="G2770" s="7"/>
      <c r="H2770" s="7"/>
      <c r="I2770" s="7"/>
      <c r="J2770" s="7"/>
      <c r="K2770" s="7"/>
      <c r="L2770" s="7"/>
      <c r="M2770" s="7"/>
      <c r="N2770" s="7"/>
      <c r="O2770" s="7"/>
      <c r="P2770" s="7"/>
      <c r="Q2770" s="7"/>
      <c r="R2770" s="7"/>
      <c r="S2770" s="7"/>
    </row>
    <row r="2771" spans="1:19" x14ac:dyDescent="0.25">
      <c r="A2771" s="7"/>
      <c r="B2771" s="7"/>
      <c r="C2771" s="7"/>
      <c r="D2771" s="7"/>
      <c r="E2771" s="7"/>
      <c r="F2771" s="7"/>
      <c r="G2771" s="7"/>
      <c r="H2771" s="7"/>
      <c r="I2771" s="7"/>
      <c r="J2771" s="7"/>
      <c r="K2771" s="7"/>
      <c r="L2771" s="7"/>
      <c r="M2771" s="7"/>
      <c r="N2771" s="7"/>
      <c r="O2771" s="7"/>
      <c r="P2771" s="7"/>
      <c r="Q2771" s="7"/>
      <c r="R2771" s="7"/>
      <c r="S2771" s="7"/>
    </row>
    <row r="2772" spans="1:19" x14ac:dyDescent="0.25">
      <c r="A2772" s="7"/>
      <c r="B2772" s="7"/>
      <c r="C2772" s="7"/>
      <c r="D2772" s="7"/>
      <c r="E2772" s="7"/>
      <c r="F2772" s="7"/>
      <c r="G2772" s="7"/>
      <c r="H2772" s="7"/>
      <c r="I2772" s="7"/>
      <c r="J2772" s="7"/>
      <c r="K2772" s="7"/>
      <c r="L2772" s="7"/>
      <c r="M2772" s="7"/>
      <c r="N2772" s="7"/>
      <c r="O2772" s="7"/>
      <c r="P2772" s="7"/>
      <c r="Q2772" s="7"/>
      <c r="R2772" s="7"/>
      <c r="S2772" s="7"/>
    </row>
    <row r="2773" spans="1:19" x14ac:dyDescent="0.25">
      <c r="A2773" s="7"/>
      <c r="B2773" s="7"/>
      <c r="C2773" s="7"/>
      <c r="D2773" s="7"/>
      <c r="E2773" s="7"/>
      <c r="F2773" s="7"/>
      <c r="G2773" s="7"/>
      <c r="H2773" s="7"/>
      <c r="I2773" s="7"/>
      <c r="J2773" s="7"/>
      <c r="K2773" s="7"/>
      <c r="L2773" s="7"/>
      <c r="M2773" s="7"/>
      <c r="N2773" s="7"/>
      <c r="O2773" s="7"/>
      <c r="P2773" s="7"/>
      <c r="Q2773" s="7"/>
      <c r="R2773" s="7"/>
      <c r="S2773" s="7"/>
    </row>
    <row r="2774" spans="1:19" x14ac:dyDescent="0.25">
      <c r="A2774" s="7"/>
      <c r="B2774" s="7"/>
      <c r="C2774" s="7"/>
      <c r="D2774" s="7"/>
      <c r="E2774" s="7"/>
      <c r="F2774" s="7"/>
      <c r="G2774" s="7"/>
      <c r="H2774" s="7"/>
      <c r="I2774" s="7"/>
      <c r="J2774" s="7"/>
      <c r="K2774" s="7"/>
      <c r="L2774" s="7"/>
      <c r="M2774" s="7"/>
      <c r="N2774" s="7"/>
      <c r="O2774" s="7"/>
      <c r="P2774" s="7"/>
      <c r="Q2774" s="7"/>
      <c r="R2774" s="7"/>
      <c r="S2774" s="7"/>
    </row>
    <row r="2775" spans="1:19" x14ac:dyDescent="0.25">
      <c r="A2775" s="7"/>
      <c r="B2775" s="7"/>
      <c r="C2775" s="7"/>
      <c r="D2775" s="7"/>
      <c r="E2775" s="7"/>
      <c r="F2775" s="7"/>
      <c r="G2775" s="7"/>
      <c r="H2775" s="7"/>
      <c r="I2775" s="7"/>
      <c r="J2775" s="7"/>
      <c r="K2775" s="7"/>
      <c r="L2775" s="7"/>
      <c r="M2775" s="7"/>
      <c r="N2775" s="7"/>
      <c r="O2775" s="7"/>
      <c r="P2775" s="7"/>
      <c r="Q2775" s="7"/>
      <c r="R2775" s="7"/>
      <c r="S2775" s="7"/>
    </row>
    <row r="2776" spans="1:19" x14ac:dyDescent="0.25">
      <c r="A2776" s="7"/>
      <c r="B2776" s="7"/>
      <c r="C2776" s="7"/>
      <c r="D2776" s="7"/>
      <c r="E2776" s="7"/>
      <c r="F2776" s="7"/>
      <c r="G2776" s="7"/>
      <c r="H2776" s="7"/>
      <c r="I2776" s="7"/>
      <c r="J2776" s="7"/>
      <c r="K2776" s="7"/>
      <c r="L2776" s="7"/>
      <c r="M2776" s="7"/>
      <c r="N2776" s="7"/>
      <c r="O2776" s="7"/>
      <c r="P2776" s="7"/>
      <c r="Q2776" s="7"/>
      <c r="R2776" s="7"/>
      <c r="S2776" s="7"/>
    </row>
    <row r="2777" spans="1:19" x14ac:dyDescent="0.25">
      <c r="A2777" s="7"/>
      <c r="B2777" s="7"/>
      <c r="C2777" s="7"/>
      <c r="D2777" s="7"/>
      <c r="E2777" s="7"/>
      <c r="F2777" s="7"/>
      <c r="G2777" s="7"/>
      <c r="H2777" s="7"/>
      <c r="I2777" s="7"/>
      <c r="J2777" s="7"/>
      <c r="K2777" s="7"/>
      <c r="L2777" s="7"/>
      <c r="M2777" s="7"/>
      <c r="N2777" s="7"/>
      <c r="O2777" s="7"/>
      <c r="P2777" s="7"/>
      <c r="Q2777" s="7"/>
      <c r="R2777" s="7"/>
      <c r="S2777" s="7"/>
    </row>
    <row r="2778" spans="1:19" x14ac:dyDescent="0.25">
      <c r="A2778" s="7"/>
      <c r="B2778" s="7"/>
      <c r="C2778" s="7"/>
      <c r="D2778" s="7"/>
      <c r="E2778" s="7"/>
      <c r="F2778" s="7"/>
      <c r="G2778" s="7"/>
      <c r="H2778" s="7"/>
      <c r="I2778" s="7"/>
      <c r="J2778" s="7"/>
      <c r="K2778" s="7"/>
      <c r="L2778" s="7"/>
      <c r="M2778" s="7"/>
      <c r="N2778" s="7"/>
      <c r="O2778" s="7"/>
      <c r="P2778" s="7"/>
      <c r="Q2778" s="7"/>
      <c r="R2778" s="7"/>
      <c r="S2778" s="7"/>
    </row>
    <row r="2779" spans="1:19" x14ac:dyDescent="0.25">
      <c r="A2779" s="7"/>
      <c r="B2779" s="7"/>
      <c r="C2779" s="7"/>
      <c r="D2779" s="7"/>
      <c r="E2779" s="7"/>
      <c r="F2779" s="7"/>
      <c r="G2779" s="7"/>
      <c r="H2779" s="7"/>
      <c r="I2779" s="7"/>
      <c r="J2779" s="7"/>
      <c r="K2779" s="7"/>
      <c r="L2779" s="7"/>
      <c r="M2779" s="7"/>
      <c r="N2779" s="7"/>
      <c r="O2779" s="7"/>
      <c r="P2779" s="7"/>
      <c r="Q2779" s="7"/>
      <c r="R2779" s="7"/>
      <c r="S2779" s="7"/>
    </row>
    <row r="2780" spans="1:19" x14ac:dyDescent="0.25">
      <c r="A2780" s="7"/>
      <c r="B2780" s="7"/>
      <c r="C2780" s="7"/>
      <c r="D2780" s="7"/>
      <c r="E2780" s="7"/>
      <c r="F2780" s="7"/>
      <c r="G2780" s="7"/>
      <c r="H2780" s="7"/>
      <c r="I2780" s="7"/>
      <c r="J2780" s="7"/>
      <c r="K2780" s="7"/>
      <c r="L2780" s="7"/>
      <c r="M2780" s="7"/>
      <c r="N2780" s="7"/>
      <c r="O2780" s="7"/>
      <c r="P2780" s="7"/>
      <c r="Q2780" s="7"/>
      <c r="R2780" s="7"/>
      <c r="S2780" s="7"/>
    </row>
    <row r="2781" spans="1:19" x14ac:dyDescent="0.25">
      <c r="A2781" s="7"/>
      <c r="B2781" s="7"/>
      <c r="C2781" s="7"/>
      <c r="D2781" s="7"/>
      <c r="E2781" s="7"/>
      <c r="F2781" s="7"/>
      <c r="G2781" s="7"/>
      <c r="H2781" s="7"/>
      <c r="I2781" s="7"/>
      <c r="J2781" s="7"/>
      <c r="K2781" s="7"/>
      <c r="L2781" s="7"/>
      <c r="M2781" s="7"/>
      <c r="N2781" s="7"/>
      <c r="O2781" s="7"/>
      <c r="P2781" s="7"/>
      <c r="Q2781" s="7"/>
      <c r="R2781" s="7"/>
      <c r="S2781" s="7"/>
    </row>
    <row r="2782" spans="1:19" x14ac:dyDescent="0.25">
      <c r="A2782" s="7"/>
      <c r="B2782" s="7"/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7"/>
      <c r="N2782" s="7"/>
      <c r="O2782" s="7"/>
      <c r="P2782" s="7"/>
      <c r="Q2782" s="7"/>
      <c r="R2782" s="7"/>
      <c r="S2782" s="7"/>
    </row>
    <row r="2783" spans="1:19" x14ac:dyDescent="0.25">
      <c r="A2783" s="7"/>
      <c r="B2783" s="7"/>
      <c r="C2783" s="7"/>
      <c r="D2783" s="7"/>
      <c r="E2783" s="7"/>
      <c r="F2783" s="7"/>
      <c r="G2783" s="7"/>
      <c r="H2783" s="7"/>
      <c r="I2783" s="7"/>
      <c r="J2783" s="7"/>
      <c r="K2783" s="7"/>
      <c r="L2783" s="7"/>
      <c r="M2783" s="7"/>
      <c r="N2783" s="7"/>
      <c r="O2783" s="7"/>
      <c r="P2783" s="7"/>
      <c r="Q2783" s="7"/>
      <c r="R2783" s="7"/>
      <c r="S2783" s="7"/>
    </row>
    <row r="2784" spans="1:19" x14ac:dyDescent="0.25">
      <c r="A2784" s="7"/>
      <c r="B2784" s="7"/>
      <c r="C2784" s="7"/>
      <c r="D2784" s="7"/>
      <c r="E2784" s="7"/>
      <c r="F2784" s="7"/>
      <c r="G2784" s="7"/>
      <c r="H2784" s="7"/>
      <c r="I2784" s="7"/>
      <c r="J2784" s="7"/>
      <c r="K2784" s="7"/>
      <c r="L2784" s="7"/>
      <c r="M2784" s="7"/>
      <c r="N2784" s="7"/>
      <c r="O2784" s="7"/>
      <c r="P2784" s="7"/>
      <c r="Q2784" s="7"/>
      <c r="R2784" s="7"/>
      <c r="S2784" s="7"/>
    </row>
    <row r="2785" spans="1:19" x14ac:dyDescent="0.25">
      <c r="A2785" s="7"/>
      <c r="B2785" s="7"/>
      <c r="C2785" s="7"/>
      <c r="D2785" s="7"/>
      <c r="E2785" s="7"/>
      <c r="F2785" s="7"/>
      <c r="G2785" s="7"/>
      <c r="H2785" s="7"/>
      <c r="I2785" s="7"/>
      <c r="J2785" s="7"/>
      <c r="K2785" s="7"/>
      <c r="L2785" s="7"/>
      <c r="M2785" s="7"/>
      <c r="N2785" s="7"/>
      <c r="O2785" s="7"/>
      <c r="P2785" s="7"/>
      <c r="Q2785" s="7"/>
      <c r="R2785" s="7"/>
      <c r="S2785" s="7"/>
    </row>
    <row r="2786" spans="1:19" x14ac:dyDescent="0.25">
      <c r="A2786" s="7"/>
      <c r="B2786" s="7"/>
      <c r="C2786" s="7"/>
      <c r="D2786" s="7"/>
      <c r="E2786" s="7"/>
      <c r="F2786" s="7"/>
      <c r="G2786" s="7"/>
      <c r="H2786" s="7"/>
      <c r="I2786" s="7"/>
      <c r="J2786" s="7"/>
      <c r="K2786" s="7"/>
      <c r="L2786" s="7"/>
      <c r="M2786" s="7"/>
      <c r="N2786" s="7"/>
      <c r="O2786" s="7"/>
      <c r="P2786" s="7"/>
      <c r="Q2786" s="7"/>
      <c r="R2786" s="7"/>
      <c r="S2786" s="7"/>
    </row>
    <row r="2787" spans="1:19" x14ac:dyDescent="0.25">
      <c r="A2787" s="7"/>
      <c r="B2787" s="7"/>
      <c r="C2787" s="7"/>
      <c r="D2787" s="7"/>
      <c r="E2787" s="7"/>
      <c r="F2787" s="7"/>
      <c r="G2787" s="7"/>
      <c r="H2787" s="7"/>
      <c r="I2787" s="7"/>
      <c r="J2787" s="7"/>
      <c r="K2787" s="7"/>
      <c r="L2787" s="7"/>
      <c r="M2787" s="7"/>
      <c r="N2787" s="7"/>
      <c r="O2787" s="7"/>
      <c r="P2787" s="7"/>
      <c r="Q2787" s="7"/>
      <c r="R2787" s="7"/>
      <c r="S2787" s="7"/>
    </row>
    <row r="2788" spans="1:19" x14ac:dyDescent="0.25">
      <c r="A2788" s="7"/>
      <c r="B2788" s="7"/>
      <c r="C2788" s="7"/>
      <c r="D2788" s="7"/>
      <c r="E2788" s="7"/>
      <c r="F2788" s="7"/>
      <c r="G2788" s="7"/>
      <c r="H2788" s="7"/>
      <c r="I2788" s="7"/>
      <c r="J2788" s="7"/>
      <c r="K2788" s="7"/>
      <c r="L2788" s="7"/>
      <c r="M2788" s="7"/>
      <c r="N2788" s="7"/>
      <c r="O2788" s="7"/>
      <c r="P2788" s="7"/>
      <c r="Q2788" s="7"/>
      <c r="R2788" s="7"/>
      <c r="S2788" s="7"/>
    </row>
    <row r="2789" spans="1:19" x14ac:dyDescent="0.25">
      <c r="A2789" s="7"/>
      <c r="B2789" s="7"/>
      <c r="C2789" s="7"/>
      <c r="D2789" s="7"/>
      <c r="E2789" s="7"/>
      <c r="F2789" s="7"/>
      <c r="G2789" s="7"/>
      <c r="H2789" s="7"/>
      <c r="I2789" s="7"/>
      <c r="J2789" s="7"/>
      <c r="K2789" s="7"/>
      <c r="L2789" s="7"/>
      <c r="M2789" s="7"/>
      <c r="N2789" s="7"/>
      <c r="O2789" s="7"/>
      <c r="P2789" s="7"/>
      <c r="Q2789" s="7"/>
      <c r="R2789" s="7"/>
      <c r="S2789" s="7"/>
    </row>
    <row r="2790" spans="1:19" x14ac:dyDescent="0.25">
      <c r="A2790" s="7"/>
      <c r="B2790" s="7"/>
      <c r="C2790" s="7"/>
      <c r="D2790" s="7"/>
      <c r="E2790" s="7"/>
      <c r="F2790" s="7"/>
      <c r="G2790" s="7"/>
      <c r="H2790" s="7"/>
      <c r="I2790" s="7"/>
      <c r="J2790" s="7"/>
      <c r="K2790" s="7"/>
      <c r="L2790" s="7"/>
      <c r="M2790" s="7"/>
      <c r="N2790" s="7"/>
      <c r="O2790" s="7"/>
      <c r="P2790" s="7"/>
      <c r="Q2790" s="7"/>
      <c r="R2790" s="7"/>
      <c r="S2790" s="7"/>
    </row>
    <row r="2791" spans="1:19" x14ac:dyDescent="0.25">
      <c r="A2791" s="7"/>
      <c r="B2791" s="7"/>
      <c r="C2791" s="7"/>
      <c r="D2791" s="7"/>
      <c r="E2791" s="7"/>
      <c r="F2791" s="7"/>
      <c r="G2791" s="7"/>
      <c r="H2791" s="7"/>
      <c r="I2791" s="7"/>
      <c r="J2791" s="7"/>
      <c r="K2791" s="7"/>
      <c r="L2791" s="7"/>
      <c r="M2791" s="7"/>
      <c r="N2791" s="7"/>
      <c r="O2791" s="7"/>
      <c r="P2791" s="7"/>
      <c r="Q2791" s="7"/>
      <c r="R2791" s="7"/>
      <c r="S2791" s="7"/>
    </row>
    <row r="2792" spans="1:19" x14ac:dyDescent="0.25">
      <c r="A2792" s="7"/>
      <c r="B2792" s="7"/>
      <c r="C2792" s="7"/>
      <c r="D2792" s="7"/>
      <c r="E2792" s="7"/>
      <c r="F2792" s="7"/>
      <c r="G2792" s="7"/>
      <c r="H2792" s="7"/>
      <c r="I2792" s="7"/>
      <c r="J2792" s="7"/>
      <c r="K2792" s="7"/>
      <c r="L2792" s="7"/>
      <c r="M2792" s="7"/>
      <c r="N2792" s="7"/>
      <c r="O2792" s="7"/>
      <c r="P2792" s="7"/>
      <c r="Q2792" s="7"/>
      <c r="R2792" s="7"/>
      <c r="S2792" s="7"/>
    </row>
    <row r="2793" spans="1:19" x14ac:dyDescent="0.25">
      <c r="A2793" s="7"/>
      <c r="B2793" s="7"/>
      <c r="C2793" s="7"/>
      <c r="D2793" s="7"/>
      <c r="E2793" s="7"/>
      <c r="F2793" s="7"/>
      <c r="G2793" s="7"/>
      <c r="H2793" s="7"/>
      <c r="I2793" s="7"/>
      <c r="J2793" s="7"/>
      <c r="K2793" s="7"/>
      <c r="L2793" s="7"/>
      <c r="M2793" s="7"/>
      <c r="N2793" s="7"/>
      <c r="O2793" s="7"/>
      <c r="P2793" s="7"/>
      <c r="Q2793" s="7"/>
      <c r="R2793" s="7"/>
      <c r="S2793" s="7"/>
    </row>
    <row r="2794" spans="1:19" x14ac:dyDescent="0.25">
      <c r="A2794" s="7"/>
      <c r="B2794" s="7"/>
      <c r="C2794" s="7"/>
      <c r="D2794" s="7"/>
      <c r="E2794" s="7"/>
      <c r="F2794" s="7"/>
      <c r="G2794" s="7"/>
      <c r="H2794" s="7"/>
      <c r="I2794" s="7"/>
      <c r="J2794" s="7"/>
      <c r="K2794" s="7"/>
      <c r="L2794" s="7"/>
      <c r="M2794" s="7"/>
      <c r="N2794" s="7"/>
      <c r="O2794" s="7"/>
      <c r="P2794" s="7"/>
      <c r="Q2794" s="7"/>
      <c r="R2794" s="7"/>
      <c r="S2794" s="7"/>
    </row>
    <row r="2795" spans="1:19" x14ac:dyDescent="0.25">
      <c r="A2795" s="7"/>
      <c r="B2795" s="7"/>
      <c r="C2795" s="7"/>
      <c r="D2795" s="7"/>
      <c r="E2795" s="7"/>
      <c r="F2795" s="7"/>
      <c r="G2795" s="7"/>
      <c r="H2795" s="7"/>
      <c r="I2795" s="7"/>
      <c r="J2795" s="7"/>
      <c r="K2795" s="7"/>
      <c r="L2795" s="7"/>
      <c r="M2795" s="7"/>
      <c r="N2795" s="7"/>
      <c r="O2795" s="7"/>
      <c r="P2795" s="7"/>
      <c r="Q2795" s="7"/>
      <c r="R2795" s="7"/>
      <c r="S2795" s="7"/>
    </row>
    <row r="2796" spans="1:19" x14ac:dyDescent="0.25">
      <c r="A2796" s="7"/>
      <c r="B2796" s="7"/>
      <c r="C2796" s="7"/>
      <c r="D2796" s="7"/>
      <c r="E2796" s="7"/>
      <c r="F2796" s="7"/>
      <c r="G2796" s="7"/>
      <c r="H2796" s="7"/>
      <c r="I2796" s="7"/>
      <c r="J2796" s="7"/>
      <c r="K2796" s="7"/>
      <c r="L2796" s="7"/>
      <c r="M2796" s="7"/>
      <c r="N2796" s="7"/>
      <c r="O2796" s="7"/>
      <c r="P2796" s="7"/>
      <c r="Q2796" s="7"/>
      <c r="R2796" s="7"/>
      <c r="S2796" s="7"/>
    </row>
    <row r="2797" spans="1:19" x14ac:dyDescent="0.25">
      <c r="A2797" s="7"/>
      <c r="B2797" s="7"/>
      <c r="C2797" s="7"/>
      <c r="D2797" s="7"/>
      <c r="E2797" s="7"/>
      <c r="F2797" s="7"/>
      <c r="G2797" s="7"/>
      <c r="H2797" s="7"/>
      <c r="I2797" s="7"/>
      <c r="J2797" s="7"/>
      <c r="K2797" s="7"/>
      <c r="L2797" s="7"/>
      <c r="M2797" s="7"/>
      <c r="N2797" s="7"/>
      <c r="O2797" s="7"/>
      <c r="P2797" s="7"/>
      <c r="Q2797" s="7"/>
      <c r="R2797" s="7"/>
      <c r="S2797" s="7"/>
    </row>
    <row r="2798" spans="1:19" x14ac:dyDescent="0.25">
      <c r="A2798" s="7"/>
      <c r="B2798" s="7"/>
      <c r="C2798" s="7"/>
      <c r="D2798" s="7"/>
      <c r="E2798" s="7"/>
      <c r="F2798" s="7"/>
      <c r="G2798" s="7"/>
      <c r="H2798" s="7"/>
      <c r="I2798" s="7"/>
      <c r="J2798" s="7"/>
      <c r="K2798" s="7"/>
      <c r="L2798" s="7"/>
      <c r="M2798" s="7"/>
      <c r="N2798" s="7"/>
      <c r="O2798" s="7"/>
      <c r="P2798" s="7"/>
      <c r="Q2798" s="7"/>
      <c r="R2798" s="7"/>
      <c r="S2798" s="7"/>
    </row>
    <row r="2799" spans="1:19" x14ac:dyDescent="0.25">
      <c r="A2799" s="7"/>
      <c r="B2799" s="7"/>
      <c r="C2799" s="7"/>
      <c r="D2799" s="7"/>
      <c r="E2799" s="7"/>
      <c r="F2799" s="7"/>
      <c r="G2799" s="7"/>
      <c r="H2799" s="7"/>
      <c r="I2799" s="7"/>
      <c r="J2799" s="7"/>
      <c r="K2799" s="7"/>
      <c r="L2799" s="7"/>
      <c r="M2799" s="7"/>
      <c r="N2799" s="7"/>
      <c r="O2799" s="7"/>
      <c r="P2799" s="7"/>
      <c r="Q2799" s="7"/>
      <c r="R2799" s="7"/>
      <c r="S2799" s="7"/>
    </row>
    <row r="2800" spans="1:19" x14ac:dyDescent="0.25">
      <c r="A2800" s="7"/>
      <c r="B2800" s="7"/>
      <c r="C2800" s="7"/>
      <c r="D2800" s="7"/>
      <c r="E2800" s="7"/>
      <c r="F2800" s="7"/>
      <c r="G2800" s="7"/>
      <c r="H2800" s="7"/>
      <c r="I2800" s="7"/>
      <c r="J2800" s="7"/>
      <c r="K2800" s="7"/>
      <c r="L2800" s="7"/>
      <c r="M2800" s="7"/>
      <c r="N2800" s="7"/>
      <c r="O2800" s="7"/>
      <c r="P2800" s="7"/>
      <c r="Q2800" s="7"/>
      <c r="R2800" s="7"/>
      <c r="S2800" s="7"/>
    </row>
    <row r="2801" spans="1:19" x14ac:dyDescent="0.25">
      <c r="A2801" s="7"/>
      <c r="B2801" s="7"/>
      <c r="C2801" s="7"/>
      <c r="D2801" s="7"/>
      <c r="E2801" s="7"/>
      <c r="F2801" s="7"/>
      <c r="G2801" s="7"/>
      <c r="H2801" s="7"/>
      <c r="I2801" s="7"/>
      <c r="J2801" s="7"/>
      <c r="K2801" s="7"/>
      <c r="L2801" s="7"/>
      <c r="M2801" s="7"/>
      <c r="N2801" s="7"/>
      <c r="O2801" s="7"/>
      <c r="P2801" s="7"/>
      <c r="Q2801" s="7"/>
      <c r="R2801" s="7"/>
      <c r="S2801" s="7"/>
    </row>
    <row r="2802" spans="1:19" x14ac:dyDescent="0.25">
      <c r="A2802" s="7"/>
      <c r="B2802" s="7"/>
      <c r="C2802" s="7"/>
      <c r="D2802" s="7"/>
      <c r="E2802" s="7"/>
      <c r="F2802" s="7"/>
      <c r="G2802" s="7"/>
      <c r="H2802" s="7"/>
      <c r="I2802" s="7"/>
      <c r="J2802" s="7"/>
      <c r="K2802" s="7"/>
      <c r="L2802" s="7"/>
      <c r="M2802" s="7"/>
      <c r="N2802" s="7"/>
      <c r="O2802" s="7"/>
      <c r="P2802" s="7"/>
      <c r="Q2802" s="7"/>
      <c r="R2802" s="7"/>
      <c r="S2802" s="7"/>
    </row>
    <row r="2803" spans="1:19" x14ac:dyDescent="0.25">
      <c r="A2803" s="7"/>
      <c r="B2803" s="7"/>
      <c r="C2803" s="7"/>
      <c r="D2803" s="7"/>
      <c r="E2803" s="7"/>
      <c r="F2803" s="7"/>
      <c r="G2803" s="7"/>
      <c r="H2803" s="7"/>
      <c r="I2803" s="7"/>
      <c r="J2803" s="7"/>
      <c r="K2803" s="7"/>
      <c r="L2803" s="7"/>
      <c r="M2803" s="7"/>
      <c r="N2803" s="7"/>
      <c r="O2803" s="7"/>
      <c r="P2803" s="7"/>
      <c r="Q2803" s="7"/>
      <c r="R2803" s="7"/>
      <c r="S2803" s="7"/>
    </row>
    <row r="2804" spans="1:19" x14ac:dyDescent="0.25">
      <c r="A2804" s="7"/>
      <c r="B2804" s="7"/>
      <c r="C2804" s="7"/>
      <c r="D2804" s="7"/>
      <c r="E2804" s="7"/>
      <c r="F2804" s="7"/>
      <c r="G2804" s="7"/>
      <c r="H2804" s="7"/>
      <c r="I2804" s="7"/>
      <c r="J2804" s="7"/>
      <c r="K2804" s="7"/>
      <c r="L2804" s="7"/>
      <c r="M2804" s="7"/>
      <c r="N2804" s="7"/>
      <c r="O2804" s="7"/>
      <c r="P2804" s="7"/>
      <c r="Q2804" s="7"/>
      <c r="R2804" s="7"/>
      <c r="S2804" s="7"/>
    </row>
    <row r="2805" spans="1:19" x14ac:dyDescent="0.25">
      <c r="A2805" s="7"/>
      <c r="B2805" s="7"/>
      <c r="C2805" s="7"/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/>
      <c r="O2805" s="7"/>
      <c r="P2805" s="7"/>
      <c r="Q2805" s="7"/>
      <c r="R2805" s="7"/>
      <c r="S2805" s="7"/>
    </row>
    <row r="2806" spans="1:19" x14ac:dyDescent="0.25">
      <c r="A2806" s="7"/>
      <c r="B2806" s="7"/>
      <c r="C2806" s="7"/>
      <c r="D2806" s="7"/>
      <c r="E2806" s="7"/>
      <c r="F2806" s="7"/>
      <c r="G2806" s="7"/>
      <c r="H2806" s="7"/>
      <c r="I2806" s="7"/>
      <c r="J2806" s="7"/>
      <c r="K2806" s="7"/>
      <c r="L2806" s="7"/>
      <c r="M2806" s="7"/>
      <c r="N2806" s="7"/>
      <c r="O2806" s="7"/>
      <c r="P2806" s="7"/>
      <c r="Q2806" s="7"/>
      <c r="R2806" s="7"/>
      <c r="S2806" s="7"/>
    </row>
    <row r="2807" spans="1:19" x14ac:dyDescent="0.25">
      <c r="A2807" s="7"/>
      <c r="B2807" s="7"/>
      <c r="C2807" s="7"/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/>
      <c r="O2807" s="7"/>
      <c r="P2807" s="7"/>
      <c r="Q2807" s="7"/>
      <c r="R2807" s="7"/>
      <c r="S2807" s="7"/>
    </row>
    <row r="2808" spans="1:19" x14ac:dyDescent="0.25">
      <c r="A2808" s="7"/>
      <c r="B2808" s="7"/>
      <c r="C2808" s="7"/>
      <c r="D2808" s="7"/>
      <c r="E2808" s="7"/>
      <c r="F2808" s="7"/>
      <c r="G2808" s="7"/>
      <c r="H2808" s="7"/>
      <c r="I2808" s="7"/>
      <c r="J2808" s="7"/>
      <c r="K2808" s="7"/>
      <c r="L2808" s="7"/>
      <c r="M2808" s="7"/>
      <c r="N2808" s="7"/>
      <c r="O2808" s="7"/>
      <c r="P2808" s="7"/>
      <c r="Q2808" s="7"/>
      <c r="R2808" s="7"/>
      <c r="S2808" s="7"/>
    </row>
    <row r="2809" spans="1:19" x14ac:dyDescent="0.25">
      <c r="A2809" s="7"/>
      <c r="B2809" s="7"/>
      <c r="C2809" s="7"/>
      <c r="D2809" s="7"/>
      <c r="E2809" s="7"/>
      <c r="F2809" s="7"/>
      <c r="G2809" s="7"/>
      <c r="H2809" s="7"/>
      <c r="I2809" s="7"/>
      <c r="J2809" s="7"/>
      <c r="K2809" s="7"/>
      <c r="L2809" s="7"/>
      <c r="M2809" s="7"/>
      <c r="N2809" s="7"/>
      <c r="O2809" s="7"/>
      <c r="P2809" s="7"/>
      <c r="Q2809" s="7"/>
      <c r="R2809" s="7"/>
      <c r="S2809" s="7"/>
    </row>
    <row r="2810" spans="1:19" x14ac:dyDescent="0.25">
      <c r="A2810" s="7"/>
      <c r="B2810" s="7"/>
      <c r="C2810" s="7"/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/>
      <c r="O2810" s="7"/>
      <c r="P2810" s="7"/>
      <c r="Q2810" s="7"/>
      <c r="R2810" s="7"/>
      <c r="S2810" s="7"/>
    </row>
    <row r="2811" spans="1:19" x14ac:dyDescent="0.25">
      <c r="A2811" s="7"/>
      <c r="B2811" s="7"/>
      <c r="C2811" s="7"/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/>
      <c r="O2811" s="7"/>
      <c r="P2811" s="7"/>
      <c r="Q2811" s="7"/>
      <c r="R2811" s="7"/>
      <c r="S2811" s="7"/>
    </row>
    <row r="2812" spans="1:19" x14ac:dyDescent="0.25">
      <c r="A2812" s="7"/>
      <c r="B2812" s="7"/>
      <c r="C2812" s="7"/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/>
      <c r="O2812" s="7"/>
      <c r="P2812" s="7"/>
      <c r="Q2812" s="7"/>
      <c r="R2812" s="7"/>
      <c r="S2812" s="7"/>
    </row>
    <row r="2813" spans="1:19" x14ac:dyDescent="0.25">
      <c r="A2813" s="7"/>
      <c r="B2813" s="7"/>
      <c r="C2813" s="7"/>
      <c r="D2813" s="7"/>
      <c r="E2813" s="7"/>
      <c r="F2813" s="7"/>
      <c r="G2813" s="7"/>
      <c r="H2813" s="7"/>
      <c r="I2813" s="7"/>
      <c r="J2813" s="7"/>
      <c r="K2813" s="7"/>
      <c r="L2813" s="7"/>
      <c r="M2813" s="7"/>
      <c r="N2813" s="7"/>
      <c r="O2813" s="7"/>
      <c r="P2813" s="7"/>
      <c r="Q2813" s="7"/>
      <c r="R2813" s="7"/>
      <c r="S2813" s="7"/>
    </row>
    <row r="2814" spans="1:19" x14ac:dyDescent="0.25">
      <c r="A2814" s="7"/>
      <c r="B2814" s="7"/>
      <c r="C2814" s="7"/>
      <c r="D2814" s="7"/>
      <c r="E2814" s="7"/>
      <c r="F2814" s="7"/>
      <c r="G2814" s="7"/>
      <c r="H2814" s="7"/>
      <c r="I2814" s="7"/>
      <c r="J2814" s="7"/>
      <c r="K2814" s="7"/>
      <c r="L2814" s="7"/>
      <c r="M2814" s="7"/>
      <c r="N2814" s="7"/>
      <c r="O2814" s="7"/>
      <c r="P2814" s="7"/>
      <c r="Q2814" s="7"/>
      <c r="R2814" s="7"/>
      <c r="S2814" s="7"/>
    </row>
    <row r="2815" spans="1:19" x14ac:dyDescent="0.25">
      <c r="A2815" s="7"/>
      <c r="B2815" s="7"/>
      <c r="C2815" s="7"/>
      <c r="D2815" s="7"/>
      <c r="E2815" s="7"/>
      <c r="F2815" s="7"/>
      <c r="G2815" s="7"/>
      <c r="H2815" s="7"/>
      <c r="I2815" s="7"/>
      <c r="J2815" s="7"/>
      <c r="K2815" s="7"/>
      <c r="L2815" s="7"/>
      <c r="M2815" s="7"/>
      <c r="N2815" s="7"/>
      <c r="O2815" s="7"/>
      <c r="P2815" s="7"/>
      <c r="Q2815" s="7"/>
      <c r="R2815" s="7"/>
      <c r="S2815" s="7"/>
    </row>
    <row r="2816" spans="1:19" x14ac:dyDescent="0.25">
      <c r="A2816" s="7"/>
      <c r="B2816" s="7"/>
      <c r="C2816" s="7"/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  <c r="O2816" s="7"/>
      <c r="P2816" s="7"/>
      <c r="Q2816" s="7"/>
      <c r="R2816" s="7"/>
      <c r="S2816" s="7"/>
    </row>
    <row r="2817" spans="1:19" x14ac:dyDescent="0.25">
      <c r="A2817" s="7"/>
      <c r="B2817" s="7"/>
      <c r="C2817" s="7"/>
      <c r="D2817" s="7"/>
      <c r="E2817" s="7"/>
      <c r="F2817" s="7"/>
      <c r="G2817" s="7"/>
      <c r="H2817" s="7"/>
      <c r="I2817" s="7"/>
      <c r="J2817" s="7"/>
      <c r="K2817" s="7"/>
      <c r="L2817" s="7"/>
      <c r="M2817" s="7"/>
      <c r="N2817" s="7"/>
      <c r="O2817" s="7"/>
      <c r="P2817" s="7"/>
      <c r="Q2817" s="7"/>
      <c r="R2817" s="7"/>
      <c r="S2817" s="7"/>
    </row>
    <row r="2818" spans="1:19" x14ac:dyDescent="0.25">
      <c r="A2818" s="7"/>
      <c r="B2818" s="7"/>
      <c r="C2818" s="7"/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  <c r="O2818" s="7"/>
      <c r="P2818" s="7"/>
      <c r="Q2818" s="7"/>
      <c r="R2818" s="7"/>
      <c r="S2818" s="7"/>
    </row>
    <row r="2819" spans="1:19" x14ac:dyDescent="0.25">
      <c r="A2819" s="7"/>
      <c r="B2819" s="7"/>
      <c r="C2819" s="7"/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  <c r="O2819" s="7"/>
      <c r="P2819" s="7"/>
      <c r="Q2819" s="7"/>
      <c r="R2819" s="7"/>
      <c r="S2819" s="7"/>
    </row>
    <row r="2820" spans="1:19" x14ac:dyDescent="0.25">
      <c r="A2820" s="7"/>
      <c r="B2820" s="7"/>
      <c r="C2820" s="7"/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  <c r="O2820" s="7"/>
      <c r="P2820" s="7"/>
      <c r="Q2820" s="7"/>
      <c r="R2820" s="7"/>
      <c r="S2820" s="7"/>
    </row>
    <row r="2821" spans="1:19" x14ac:dyDescent="0.25">
      <c r="A2821" s="7"/>
      <c r="B2821" s="7"/>
      <c r="C2821" s="7"/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  <c r="O2821" s="7"/>
      <c r="P2821" s="7"/>
      <c r="Q2821" s="7"/>
      <c r="R2821" s="7"/>
      <c r="S2821" s="7"/>
    </row>
    <row r="2822" spans="1:19" x14ac:dyDescent="0.25">
      <c r="A2822" s="7"/>
      <c r="B2822" s="7"/>
      <c r="C2822" s="7"/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  <c r="O2822" s="7"/>
      <c r="P2822" s="7"/>
      <c r="Q2822" s="7"/>
      <c r="R2822" s="7"/>
      <c r="S2822" s="7"/>
    </row>
    <row r="2823" spans="1:19" x14ac:dyDescent="0.25">
      <c r="A2823" s="7"/>
      <c r="B2823" s="7"/>
      <c r="C2823" s="7"/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  <c r="O2823" s="7"/>
      <c r="P2823" s="7"/>
      <c r="Q2823" s="7"/>
      <c r="R2823" s="7"/>
      <c r="S2823" s="7"/>
    </row>
    <row r="2824" spans="1:19" x14ac:dyDescent="0.25">
      <c r="A2824" s="7"/>
      <c r="B2824" s="7"/>
      <c r="C2824" s="7"/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  <c r="O2824" s="7"/>
      <c r="P2824" s="7"/>
      <c r="Q2824" s="7"/>
      <c r="R2824" s="7"/>
      <c r="S2824" s="7"/>
    </row>
    <row r="2825" spans="1:19" x14ac:dyDescent="0.25">
      <c r="A2825" s="7"/>
      <c r="B2825" s="7"/>
      <c r="C2825" s="7"/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  <c r="O2825" s="7"/>
      <c r="P2825" s="7"/>
      <c r="Q2825" s="7"/>
      <c r="R2825" s="7"/>
      <c r="S2825" s="7"/>
    </row>
    <row r="2826" spans="1:19" x14ac:dyDescent="0.25">
      <c r="A2826" s="7"/>
      <c r="B2826" s="7"/>
      <c r="C2826" s="7"/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  <c r="O2826" s="7"/>
      <c r="P2826" s="7"/>
      <c r="Q2826" s="7"/>
      <c r="R2826" s="7"/>
      <c r="S2826" s="7"/>
    </row>
    <row r="2827" spans="1:19" x14ac:dyDescent="0.25">
      <c r="A2827" s="7"/>
      <c r="B2827" s="7"/>
      <c r="C2827" s="7"/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  <c r="O2827" s="7"/>
      <c r="P2827" s="7"/>
      <c r="Q2827" s="7"/>
      <c r="R2827" s="7"/>
      <c r="S2827" s="7"/>
    </row>
    <row r="2828" spans="1:19" x14ac:dyDescent="0.25">
      <c r="A2828" s="7"/>
      <c r="B2828" s="7"/>
      <c r="C2828" s="7"/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  <c r="O2828" s="7"/>
      <c r="P2828" s="7"/>
      <c r="Q2828" s="7"/>
      <c r="R2828" s="7"/>
      <c r="S2828" s="7"/>
    </row>
    <row r="2829" spans="1:19" x14ac:dyDescent="0.25">
      <c r="A2829" s="7"/>
      <c r="B2829" s="7"/>
      <c r="C2829" s="7"/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  <c r="O2829" s="7"/>
      <c r="P2829" s="7"/>
      <c r="Q2829" s="7"/>
      <c r="R2829" s="7"/>
      <c r="S2829" s="7"/>
    </row>
    <row r="2830" spans="1:19" x14ac:dyDescent="0.25">
      <c r="A2830" s="7"/>
      <c r="B2830" s="7"/>
      <c r="C2830" s="7"/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/>
      <c r="O2830" s="7"/>
      <c r="P2830" s="7"/>
      <c r="Q2830" s="7"/>
      <c r="R2830" s="7"/>
      <c r="S2830" s="7"/>
    </row>
    <row r="2831" spans="1:19" x14ac:dyDescent="0.25">
      <c r="A2831" s="7"/>
      <c r="B2831" s="7"/>
      <c r="C2831" s="7"/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  <c r="O2831" s="7"/>
      <c r="P2831" s="7"/>
      <c r="Q2831" s="7"/>
      <c r="R2831" s="7"/>
      <c r="S2831" s="7"/>
    </row>
    <row r="2832" spans="1:19" x14ac:dyDescent="0.25">
      <c r="A2832" s="7"/>
      <c r="B2832" s="7"/>
      <c r="C2832" s="7"/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  <c r="O2832" s="7"/>
      <c r="P2832" s="7"/>
      <c r="Q2832" s="7"/>
      <c r="R2832" s="7"/>
      <c r="S2832" s="7"/>
    </row>
    <row r="2833" spans="1:19" x14ac:dyDescent="0.25">
      <c r="A2833" s="7"/>
      <c r="B2833" s="7"/>
      <c r="C2833" s="7"/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  <c r="O2833" s="7"/>
      <c r="P2833" s="7"/>
      <c r="Q2833" s="7"/>
      <c r="R2833" s="7"/>
      <c r="S2833" s="7"/>
    </row>
    <row r="2834" spans="1:19" x14ac:dyDescent="0.25">
      <c r="A2834" s="7"/>
      <c r="B2834" s="7"/>
      <c r="C2834" s="7"/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  <c r="O2834" s="7"/>
      <c r="P2834" s="7"/>
      <c r="Q2834" s="7"/>
      <c r="R2834" s="7"/>
      <c r="S2834" s="7"/>
    </row>
    <row r="2835" spans="1:19" x14ac:dyDescent="0.25">
      <c r="A2835" s="7"/>
      <c r="B2835" s="7"/>
      <c r="C2835" s="7"/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  <c r="O2835" s="7"/>
      <c r="P2835" s="7"/>
      <c r="Q2835" s="7"/>
      <c r="R2835" s="7"/>
      <c r="S2835" s="7"/>
    </row>
    <row r="2836" spans="1:19" x14ac:dyDescent="0.25">
      <c r="A2836" s="7"/>
      <c r="B2836" s="7"/>
      <c r="C2836" s="7"/>
      <c r="D2836" s="7"/>
      <c r="E2836" s="7"/>
      <c r="F2836" s="7"/>
      <c r="G2836" s="7"/>
      <c r="H2836" s="7"/>
      <c r="I2836" s="7"/>
      <c r="J2836" s="7"/>
      <c r="K2836" s="7"/>
      <c r="L2836" s="7"/>
      <c r="M2836" s="7"/>
      <c r="N2836" s="7"/>
      <c r="O2836" s="7"/>
      <c r="P2836" s="7"/>
      <c r="Q2836" s="7"/>
      <c r="R2836" s="7"/>
      <c r="S2836" s="7"/>
    </row>
    <row r="2837" spans="1:19" x14ac:dyDescent="0.25">
      <c r="A2837" s="7"/>
      <c r="B2837" s="7"/>
      <c r="C2837" s="7"/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  <c r="O2837" s="7"/>
      <c r="P2837" s="7"/>
      <c r="Q2837" s="7"/>
      <c r="R2837" s="7"/>
      <c r="S2837" s="7"/>
    </row>
    <row r="2838" spans="1:19" x14ac:dyDescent="0.25">
      <c r="A2838" s="7"/>
      <c r="B2838" s="7"/>
      <c r="C2838" s="7"/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  <c r="O2838" s="7"/>
      <c r="P2838" s="7"/>
      <c r="Q2838" s="7"/>
      <c r="R2838" s="7"/>
      <c r="S2838" s="7"/>
    </row>
    <row r="2839" spans="1:19" x14ac:dyDescent="0.25">
      <c r="A2839" s="7"/>
      <c r="B2839" s="7"/>
      <c r="C2839" s="7"/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  <c r="O2839" s="7"/>
      <c r="P2839" s="7"/>
      <c r="Q2839" s="7"/>
      <c r="R2839" s="7"/>
      <c r="S2839" s="7"/>
    </row>
    <row r="2840" spans="1:19" x14ac:dyDescent="0.25">
      <c r="A2840" s="7"/>
      <c r="B2840" s="7"/>
      <c r="C2840" s="7"/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  <c r="O2840" s="7"/>
      <c r="P2840" s="7"/>
      <c r="Q2840" s="7"/>
      <c r="R2840" s="7"/>
      <c r="S2840" s="7"/>
    </row>
    <row r="2841" spans="1:19" x14ac:dyDescent="0.25">
      <c r="A2841" s="7"/>
      <c r="B2841" s="7"/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  <c r="O2841" s="7"/>
      <c r="P2841" s="7"/>
      <c r="Q2841" s="7"/>
      <c r="R2841" s="7"/>
      <c r="S2841" s="7"/>
    </row>
    <row r="2842" spans="1:19" x14ac:dyDescent="0.25">
      <c r="A2842" s="7"/>
      <c r="B2842" s="7"/>
      <c r="C2842" s="7"/>
      <c r="D2842" s="7"/>
      <c r="E2842" s="7"/>
      <c r="F2842" s="7"/>
      <c r="G2842" s="7"/>
      <c r="H2842" s="7"/>
      <c r="I2842" s="7"/>
      <c r="J2842" s="7"/>
      <c r="K2842" s="7"/>
      <c r="L2842" s="7"/>
      <c r="M2842" s="7"/>
      <c r="N2842" s="7"/>
      <c r="O2842" s="7"/>
      <c r="P2842" s="7"/>
      <c r="Q2842" s="7"/>
      <c r="R2842" s="7"/>
      <c r="S2842" s="7"/>
    </row>
    <row r="2843" spans="1:19" x14ac:dyDescent="0.25">
      <c r="A2843" s="7"/>
      <c r="B2843" s="7"/>
      <c r="C2843" s="7"/>
      <c r="D2843" s="7"/>
      <c r="E2843" s="7"/>
      <c r="F2843" s="7"/>
      <c r="G2843" s="7"/>
      <c r="H2843" s="7"/>
      <c r="I2843" s="7"/>
      <c r="J2843" s="7"/>
      <c r="K2843" s="7"/>
      <c r="L2843" s="7"/>
      <c r="M2843" s="7"/>
      <c r="N2843" s="7"/>
      <c r="O2843" s="7"/>
      <c r="P2843" s="7"/>
      <c r="Q2843" s="7"/>
      <c r="R2843" s="7"/>
      <c r="S2843" s="7"/>
    </row>
    <row r="2844" spans="1:19" x14ac:dyDescent="0.25">
      <c r="A2844" s="7"/>
      <c r="B2844" s="7"/>
      <c r="C2844" s="7"/>
      <c r="D2844" s="7"/>
      <c r="E2844" s="7"/>
      <c r="F2844" s="7"/>
      <c r="G2844" s="7"/>
      <c r="H2844" s="7"/>
      <c r="I2844" s="7"/>
      <c r="J2844" s="7"/>
      <c r="K2844" s="7"/>
      <c r="L2844" s="7"/>
      <c r="M2844" s="7"/>
      <c r="N2844" s="7"/>
      <c r="O2844" s="7"/>
      <c r="P2844" s="7"/>
      <c r="Q2844" s="7"/>
      <c r="R2844" s="7"/>
      <c r="S2844" s="7"/>
    </row>
    <row r="2845" spans="1:19" x14ac:dyDescent="0.25">
      <c r="A2845" s="7"/>
      <c r="B2845" s="7"/>
      <c r="C2845" s="7"/>
      <c r="D2845" s="7"/>
      <c r="E2845" s="7"/>
      <c r="F2845" s="7"/>
      <c r="G2845" s="7"/>
      <c r="H2845" s="7"/>
      <c r="I2845" s="7"/>
      <c r="J2845" s="7"/>
      <c r="K2845" s="7"/>
      <c r="L2845" s="7"/>
      <c r="M2845" s="7"/>
      <c r="N2845" s="7"/>
      <c r="O2845" s="7"/>
      <c r="P2845" s="7"/>
      <c r="Q2845" s="7"/>
      <c r="R2845" s="7"/>
      <c r="S2845" s="7"/>
    </row>
    <row r="2846" spans="1:19" x14ac:dyDescent="0.25">
      <c r="A2846" s="7"/>
      <c r="B2846" s="7"/>
      <c r="C2846" s="7"/>
      <c r="D2846" s="7"/>
      <c r="E2846" s="7"/>
      <c r="F2846" s="7"/>
      <c r="G2846" s="7"/>
      <c r="H2846" s="7"/>
      <c r="I2846" s="7"/>
      <c r="J2846" s="7"/>
      <c r="K2846" s="7"/>
      <c r="L2846" s="7"/>
      <c r="M2846" s="7"/>
      <c r="N2846" s="7"/>
      <c r="O2846" s="7"/>
      <c r="P2846" s="7"/>
      <c r="Q2846" s="7"/>
      <c r="R2846" s="7"/>
      <c r="S2846" s="7"/>
    </row>
    <row r="2847" spans="1:19" x14ac:dyDescent="0.25">
      <c r="A2847" s="7"/>
      <c r="B2847" s="7"/>
      <c r="C2847" s="7"/>
      <c r="D2847" s="7"/>
      <c r="E2847" s="7"/>
      <c r="F2847" s="7"/>
      <c r="G2847" s="7"/>
      <c r="H2847" s="7"/>
      <c r="I2847" s="7"/>
      <c r="J2847" s="7"/>
      <c r="K2847" s="7"/>
      <c r="L2847" s="7"/>
      <c r="M2847" s="7"/>
      <c r="N2847" s="7"/>
      <c r="O2847" s="7"/>
      <c r="P2847" s="7"/>
      <c r="Q2847" s="7"/>
      <c r="R2847" s="7"/>
      <c r="S2847" s="7"/>
    </row>
    <row r="2848" spans="1:19" x14ac:dyDescent="0.25">
      <c r="A2848" s="7"/>
      <c r="B2848" s="7"/>
      <c r="C2848" s="7"/>
      <c r="D2848" s="7"/>
      <c r="E2848" s="7"/>
      <c r="F2848" s="7"/>
      <c r="G2848" s="7"/>
      <c r="H2848" s="7"/>
      <c r="I2848" s="7"/>
      <c r="J2848" s="7"/>
      <c r="K2848" s="7"/>
      <c r="L2848" s="7"/>
      <c r="M2848" s="7"/>
      <c r="N2848" s="7"/>
      <c r="O2848" s="7"/>
      <c r="P2848" s="7"/>
      <c r="Q2848" s="7"/>
      <c r="R2848" s="7"/>
      <c r="S2848" s="7"/>
    </row>
    <row r="2849" spans="1:19" x14ac:dyDescent="0.25">
      <c r="A2849" s="7"/>
      <c r="B2849" s="7"/>
      <c r="C2849" s="7"/>
      <c r="D2849" s="7"/>
      <c r="E2849" s="7"/>
      <c r="F2849" s="7"/>
      <c r="G2849" s="7"/>
      <c r="H2849" s="7"/>
      <c r="I2849" s="7"/>
      <c r="J2849" s="7"/>
      <c r="K2849" s="7"/>
      <c r="L2849" s="7"/>
      <c r="M2849" s="7"/>
      <c r="N2849" s="7"/>
      <c r="O2849" s="7"/>
      <c r="P2849" s="7"/>
      <c r="Q2849" s="7"/>
      <c r="R2849" s="7"/>
      <c r="S2849" s="7"/>
    </row>
    <row r="2850" spans="1:19" x14ac:dyDescent="0.25">
      <c r="A2850" s="7"/>
      <c r="B2850" s="7"/>
      <c r="C2850" s="7"/>
      <c r="D2850" s="7"/>
      <c r="E2850" s="7"/>
      <c r="F2850" s="7"/>
      <c r="G2850" s="7"/>
      <c r="H2850" s="7"/>
      <c r="I2850" s="7"/>
      <c r="J2850" s="7"/>
      <c r="K2850" s="7"/>
      <c r="L2850" s="7"/>
      <c r="M2850" s="7"/>
      <c r="N2850" s="7"/>
      <c r="O2850" s="7"/>
      <c r="P2850" s="7"/>
      <c r="Q2850" s="7"/>
      <c r="R2850" s="7"/>
      <c r="S2850" s="7"/>
    </row>
    <row r="2851" spans="1:19" x14ac:dyDescent="0.25">
      <c r="A2851" s="7"/>
      <c r="B2851" s="7"/>
      <c r="C2851" s="7"/>
      <c r="D2851" s="7"/>
      <c r="E2851" s="7"/>
      <c r="F2851" s="7"/>
      <c r="G2851" s="7"/>
      <c r="H2851" s="7"/>
      <c r="I2851" s="7"/>
      <c r="J2851" s="7"/>
      <c r="K2851" s="7"/>
      <c r="L2851" s="7"/>
      <c r="M2851" s="7"/>
      <c r="N2851" s="7"/>
      <c r="O2851" s="7"/>
      <c r="P2851" s="7"/>
      <c r="Q2851" s="7"/>
      <c r="R2851" s="7"/>
      <c r="S2851" s="7"/>
    </row>
    <row r="2852" spans="1:19" x14ac:dyDescent="0.25">
      <c r="A2852" s="7"/>
      <c r="B2852" s="7"/>
      <c r="C2852" s="7"/>
      <c r="D2852" s="7"/>
      <c r="E2852" s="7"/>
      <c r="F2852" s="7"/>
      <c r="G2852" s="7"/>
      <c r="H2852" s="7"/>
      <c r="I2852" s="7"/>
      <c r="J2852" s="7"/>
      <c r="K2852" s="7"/>
      <c r="L2852" s="7"/>
      <c r="M2852" s="7"/>
      <c r="N2852" s="7"/>
      <c r="O2852" s="7"/>
      <c r="P2852" s="7"/>
      <c r="Q2852" s="7"/>
      <c r="R2852" s="7"/>
      <c r="S2852" s="7"/>
    </row>
    <row r="2853" spans="1:19" x14ac:dyDescent="0.25">
      <c r="A2853" s="7"/>
      <c r="B2853" s="7"/>
      <c r="C2853" s="7"/>
      <c r="D2853" s="7"/>
      <c r="E2853" s="7"/>
      <c r="F2853" s="7"/>
      <c r="G2853" s="7"/>
      <c r="H2853" s="7"/>
      <c r="I2853" s="7"/>
      <c r="J2853" s="7"/>
      <c r="K2853" s="7"/>
      <c r="L2853" s="7"/>
      <c r="M2853" s="7"/>
      <c r="N2853" s="7"/>
      <c r="O2853" s="7"/>
      <c r="P2853" s="7"/>
      <c r="Q2853" s="7"/>
      <c r="R2853" s="7"/>
      <c r="S2853" s="7"/>
    </row>
    <row r="2854" spans="1:19" x14ac:dyDescent="0.25">
      <c r="A2854" s="7"/>
      <c r="B2854" s="7"/>
      <c r="C2854" s="7"/>
      <c r="D2854" s="7"/>
      <c r="E2854" s="7"/>
      <c r="F2854" s="7"/>
      <c r="G2854" s="7"/>
      <c r="H2854" s="7"/>
      <c r="I2854" s="7"/>
      <c r="J2854" s="7"/>
      <c r="K2854" s="7"/>
      <c r="L2854" s="7"/>
      <c r="M2854" s="7"/>
      <c r="N2854" s="7"/>
      <c r="O2854" s="7"/>
      <c r="P2854" s="7"/>
      <c r="Q2854" s="7"/>
      <c r="R2854" s="7"/>
      <c r="S2854" s="7"/>
    </row>
    <row r="2855" spans="1:19" x14ac:dyDescent="0.25">
      <c r="A2855" s="7"/>
      <c r="B2855" s="7"/>
      <c r="C2855" s="7"/>
      <c r="D2855" s="7"/>
      <c r="E2855" s="10"/>
      <c r="F2855" s="7"/>
      <c r="G2855" s="7"/>
      <c r="H2855" s="7"/>
      <c r="I2855" s="7"/>
      <c r="J2855" s="7"/>
      <c r="K2855" s="7"/>
      <c r="L2855" s="7"/>
      <c r="M2855" s="7"/>
      <c r="N2855" s="7"/>
      <c r="O2855" s="7"/>
      <c r="P2855" s="7"/>
      <c r="Q2855" s="7"/>
      <c r="R2855" s="7"/>
      <c r="S2855" s="7"/>
    </row>
    <row r="2856" spans="1:19" x14ac:dyDescent="0.25">
      <c r="A2856" s="7"/>
      <c r="B2856" s="7"/>
      <c r="C2856" s="7"/>
      <c r="D2856" s="7"/>
      <c r="E2856" s="7"/>
      <c r="F2856" s="7"/>
      <c r="G2856" s="7"/>
      <c r="H2856" s="7"/>
      <c r="I2856" s="7"/>
      <c r="J2856" s="7"/>
      <c r="K2856" s="7"/>
      <c r="L2856" s="7"/>
      <c r="M2856" s="7"/>
      <c r="N2856" s="7"/>
      <c r="O2856" s="7"/>
      <c r="P2856" s="7"/>
      <c r="Q2856" s="7"/>
      <c r="R2856" s="7"/>
      <c r="S2856" s="7"/>
    </row>
    <row r="2857" spans="1:19" x14ac:dyDescent="0.25">
      <c r="A2857" s="7"/>
      <c r="B2857" s="7"/>
      <c r="C2857" s="7"/>
      <c r="D2857" s="7"/>
      <c r="E2857" s="7"/>
      <c r="F2857" s="7"/>
      <c r="G2857" s="7"/>
      <c r="H2857" s="7"/>
      <c r="I2857" s="7"/>
      <c r="J2857" s="7"/>
      <c r="K2857" s="7"/>
      <c r="L2857" s="7"/>
      <c r="M2857" s="7"/>
      <c r="N2857" s="7"/>
      <c r="O2857" s="7"/>
      <c r="P2857" s="7"/>
      <c r="Q2857" s="7"/>
      <c r="R2857" s="7"/>
      <c r="S2857" s="7"/>
    </row>
    <row r="2858" spans="1:19" x14ac:dyDescent="0.25">
      <c r="A2858" s="7"/>
      <c r="B2858" s="7"/>
      <c r="C2858" s="7"/>
      <c r="D2858" s="7"/>
      <c r="E2858" s="7"/>
      <c r="F2858" s="7"/>
      <c r="G2858" s="7"/>
      <c r="H2858" s="7"/>
      <c r="I2858" s="7"/>
      <c r="J2858" s="7"/>
      <c r="K2858" s="7"/>
      <c r="L2858" s="7"/>
      <c r="M2858" s="7"/>
      <c r="N2858" s="7"/>
      <c r="O2858" s="7"/>
      <c r="P2858" s="7"/>
      <c r="Q2858" s="7"/>
      <c r="R2858" s="7"/>
      <c r="S2858" s="7"/>
    </row>
    <row r="2859" spans="1:19" x14ac:dyDescent="0.25">
      <c r="A2859" s="7"/>
      <c r="B2859" s="7"/>
      <c r="C2859" s="7"/>
      <c r="D2859" s="7"/>
      <c r="E2859" s="7"/>
      <c r="F2859" s="7"/>
      <c r="G2859" s="7"/>
      <c r="H2859" s="7"/>
      <c r="I2859" s="7"/>
      <c r="J2859" s="7"/>
      <c r="K2859" s="7"/>
      <c r="L2859" s="7"/>
      <c r="M2859" s="7"/>
      <c r="N2859" s="7"/>
      <c r="O2859" s="7"/>
      <c r="P2859" s="7"/>
      <c r="Q2859" s="7"/>
      <c r="R2859" s="7"/>
      <c r="S2859" s="7"/>
    </row>
    <row r="2860" spans="1:19" x14ac:dyDescent="0.25">
      <c r="A2860" s="7"/>
      <c r="B2860" s="7"/>
      <c r="C2860" s="7"/>
      <c r="D2860" s="7"/>
      <c r="E2860" s="7"/>
      <c r="F2860" s="7"/>
      <c r="G2860" s="7"/>
      <c r="H2860" s="7"/>
      <c r="I2860" s="7"/>
      <c r="J2860" s="7"/>
      <c r="K2860" s="7"/>
      <c r="L2860" s="7"/>
      <c r="M2860" s="7"/>
      <c r="N2860" s="7"/>
      <c r="O2860" s="7"/>
      <c r="P2860" s="7"/>
      <c r="Q2860" s="7"/>
      <c r="R2860" s="7"/>
      <c r="S2860" s="7"/>
    </row>
    <row r="2861" spans="1:19" x14ac:dyDescent="0.25">
      <c r="A2861" s="7"/>
      <c r="B2861" s="7"/>
      <c r="C2861" s="7"/>
      <c r="D2861" s="7"/>
      <c r="E2861" s="7"/>
      <c r="F2861" s="7"/>
      <c r="G2861" s="7"/>
      <c r="H2861" s="7"/>
      <c r="I2861" s="7"/>
      <c r="J2861" s="7"/>
      <c r="K2861" s="7"/>
      <c r="L2861" s="7"/>
      <c r="M2861" s="7"/>
      <c r="N2861" s="7"/>
      <c r="O2861" s="7"/>
      <c r="P2861" s="7"/>
      <c r="Q2861" s="7"/>
      <c r="R2861" s="7"/>
      <c r="S2861" s="7"/>
    </row>
    <row r="2862" spans="1:19" x14ac:dyDescent="0.25">
      <c r="A2862" s="7"/>
      <c r="B2862" s="7"/>
      <c r="C2862" s="7"/>
      <c r="D2862" s="7"/>
      <c r="E2862" s="7"/>
      <c r="F2862" s="7"/>
      <c r="G2862" s="7"/>
      <c r="H2862" s="7"/>
      <c r="I2862" s="7"/>
      <c r="J2862" s="7"/>
      <c r="K2862" s="7"/>
      <c r="L2862" s="7"/>
      <c r="M2862" s="7"/>
      <c r="N2862" s="7"/>
      <c r="O2862" s="7"/>
      <c r="P2862" s="7"/>
      <c r="Q2862" s="7"/>
      <c r="R2862" s="7"/>
      <c r="S2862" s="7"/>
    </row>
    <row r="2863" spans="1:19" x14ac:dyDescent="0.25">
      <c r="A2863" s="7"/>
      <c r="B2863" s="7"/>
      <c r="C2863" s="7"/>
      <c r="D2863" s="7"/>
      <c r="E2863" s="7"/>
      <c r="F2863" s="7"/>
      <c r="G2863" s="7"/>
      <c r="H2863" s="7"/>
      <c r="I2863" s="7"/>
      <c r="J2863" s="7"/>
      <c r="K2863" s="7"/>
      <c r="L2863" s="7"/>
      <c r="M2863" s="7"/>
      <c r="N2863" s="7"/>
      <c r="O2863" s="7"/>
      <c r="P2863" s="7"/>
      <c r="Q2863" s="7"/>
      <c r="R2863" s="7"/>
      <c r="S2863" s="7"/>
    </row>
    <row r="2864" spans="1:19" x14ac:dyDescent="0.25">
      <c r="A2864" s="7"/>
      <c r="B2864" s="7"/>
      <c r="C2864" s="7"/>
      <c r="D2864" s="7"/>
      <c r="E2864" s="7"/>
      <c r="F2864" s="7"/>
      <c r="G2864" s="7"/>
      <c r="H2864" s="7"/>
      <c r="I2864" s="7"/>
      <c r="J2864" s="7"/>
      <c r="K2864" s="7"/>
      <c r="L2864" s="7"/>
      <c r="M2864" s="7"/>
      <c r="N2864" s="7"/>
      <c r="O2864" s="7"/>
      <c r="P2864" s="7"/>
      <c r="Q2864" s="7"/>
      <c r="R2864" s="7"/>
      <c r="S2864" s="7"/>
    </row>
    <row r="2865" spans="1:19" x14ac:dyDescent="0.25">
      <c r="A2865" s="7"/>
      <c r="B2865" s="7"/>
      <c r="C2865" s="7"/>
      <c r="D2865" s="7"/>
      <c r="E2865" s="7"/>
      <c r="F2865" s="7"/>
      <c r="G2865" s="7"/>
      <c r="H2865" s="7"/>
      <c r="I2865" s="7"/>
      <c r="J2865" s="7"/>
      <c r="K2865" s="7"/>
      <c r="L2865" s="7"/>
      <c r="M2865" s="7"/>
      <c r="N2865" s="7"/>
      <c r="O2865" s="7"/>
      <c r="P2865" s="7"/>
      <c r="Q2865" s="7"/>
      <c r="R2865" s="7"/>
      <c r="S2865" s="7"/>
    </row>
    <row r="2866" spans="1:19" x14ac:dyDescent="0.25">
      <c r="A2866" s="7"/>
      <c r="B2866" s="7"/>
      <c r="C2866" s="7"/>
      <c r="D2866" s="7"/>
      <c r="E2866" s="7"/>
      <c r="F2866" s="7"/>
      <c r="G2866" s="7"/>
      <c r="H2866" s="7"/>
      <c r="I2866" s="7"/>
      <c r="J2866" s="7"/>
      <c r="K2866" s="7"/>
      <c r="L2866" s="7"/>
      <c r="M2866" s="7"/>
      <c r="N2866" s="7"/>
      <c r="O2866" s="7"/>
      <c r="P2866" s="7"/>
      <c r="Q2866" s="7"/>
      <c r="R2866" s="7"/>
      <c r="S2866" s="7"/>
    </row>
    <row r="2867" spans="1:19" x14ac:dyDescent="0.25">
      <c r="A2867" s="7"/>
      <c r="B2867" s="7"/>
      <c r="C2867" s="7"/>
      <c r="D2867" s="7"/>
      <c r="E2867" s="7"/>
      <c r="F2867" s="7"/>
      <c r="G2867" s="7"/>
      <c r="H2867" s="7"/>
      <c r="I2867" s="7"/>
      <c r="J2867" s="7"/>
      <c r="K2867" s="7"/>
      <c r="L2867" s="7"/>
      <c r="M2867" s="7"/>
      <c r="N2867" s="7"/>
      <c r="O2867" s="7"/>
      <c r="P2867" s="7"/>
      <c r="Q2867" s="7"/>
      <c r="R2867" s="7"/>
      <c r="S2867" s="7"/>
    </row>
    <row r="2868" spans="1:19" x14ac:dyDescent="0.25">
      <c r="A2868" s="7"/>
      <c r="B2868" s="7"/>
      <c r="C2868" s="7"/>
      <c r="D2868" s="7"/>
      <c r="E2868" s="7"/>
      <c r="F2868" s="7"/>
      <c r="G2868" s="7"/>
      <c r="H2868" s="7"/>
      <c r="I2868" s="7"/>
      <c r="J2868" s="7"/>
      <c r="K2868" s="7"/>
      <c r="L2868" s="7"/>
      <c r="M2868" s="7"/>
      <c r="N2868" s="7"/>
      <c r="O2868" s="7"/>
      <c r="P2868" s="7"/>
      <c r="Q2868" s="7"/>
      <c r="R2868" s="7"/>
      <c r="S2868" s="7"/>
    </row>
    <row r="2869" spans="1:19" x14ac:dyDescent="0.25">
      <c r="A2869" s="7"/>
      <c r="B2869" s="7"/>
      <c r="C2869" s="7"/>
      <c r="D2869" s="7"/>
      <c r="E2869" s="7"/>
      <c r="F2869" s="7"/>
      <c r="G2869" s="7"/>
      <c r="H2869" s="7"/>
      <c r="I2869" s="7"/>
      <c r="J2869" s="7"/>
      <c r="K2869" s="7"/>
      <c r="L2869" s="7"/>
      <c r="M2869" s="7"/>
      <c r="N2869" s="7"/>
      <c r="O2869" s="7"/>
      <c r="P2869" s="7"/>
      <c r="Q2869" s="7"/>
      <c r="R2869" s="7"/>
      <c r="S2869" s="7"/>
    </row>
    <row r="2870" spans="1:19" x14ac:dyDescent="0.25">
      <c r="A2870" s="7"/>
      <c r="B2870" s="7"/>
      <c r="C2870" s="7"/>
      <c r="D2870" s="7"/>
      <c r="E2870" s="7"/>
      <c r="F2870" s="7"/>
      <c r="G2870" s="7"/>
      <c r="H2870" s="7"/>
      <c r="I2870" s="7"/>
      <c r="J2870" s="7"/>
      <c r="K2870" s="7"/>
      <c r="L2870" s="7"/>
      <c r="M2870" s="7"/>
      <c r="N2870" s="7"/>
      <c r="O2870" s="7"/>
      <c r="P2870" s="7"/>
      <c r="Q2870" s="7"/>
      <c r="R2870" s="7"/>
      <c r="S2870" s="7"/>
    </row>
    <row r="2871" spans="1:19" x14ac:dyDescent="0.25">
      <c r="A2871" s="7"/>
      <c r="B2871" s="7"/>
      <c r="C2871" s="7"/>
      <c r="D2871" s="7"/>
      <c r="E2871" s="7"/>
      <c r="F2871" s="7"/>
      <c r="G2871" s="7"/>
      <c r="H2871" s="7"/>
      <c r="I2871" s="7"/>
      <c r="J2871" s="7"/>
      <c r="K2871" s="7"/>
      <c r="L2871" s="7"/>
      <c r="M2871" s="7"/>
      <c r="N2871" s="7"/>
      <c r="O2871" s="7"/>
      <c r="P2871" s="7"/>
      <c r="Q2871" s="7"/>
      <c r="R2871" s="7"/>
      <c r="S2871" s="7"/>
    </row>
    <row r="2872" spans="1:19" x14ac:dyDescent="0.25">
      <c r="A2872" s="7"/>
      <c r="B2872" s="7"/>
      <c r="C2872" s="7"/>
      <c r="D2872" s="7"/>
      <c r="E2872" s="7"/>
      <c r="F2872" s="7"/>
      <c r="G2872" s="7"/>
      <c r="H2872" s="7"/>
      <c r="I2872" s="7"/>
      <c r="J2872" s="7"/>
      <c r="K2872" s="7"/>
      <c r="L2872" s="7"/>
      <c r="M2872" s="7"/>
      <c r="N2872" s="7"/>
      <c r="O2872" s="7"/>
      <c r="P2872" s="7"/>
      <c r="Q2872" s="7"/>
      <c r="R2872" s="7"/>
      <c r="S2872" s="7"/>
    </row>
    <row r="2873" spans="1:19" x14ac:dyDescent="0.25">
      <c r="A2873" s="7"/>
      <c r="B2873" s="7"/>
      <c r="C2873" s="7"/>
      <c r="D2873" s="7"/>
      <c r="E2873" s="7"/>
      <c r="F2873" s="7"/>
      <c r="G2873" s="7"/>
      <c r="H2873" s="7"/>
      <c r="I2873" s="7"/>
      <c r="J2873" s="7"/>
      <c r="K2873" s="7"/>
      <c r="L2873" s="7"/>
      <c r="M2873" s="7"/>
      <c r="N2873" s="7"/>
      <c r="O2873" s="7"/>
      <c r="P2873" s="7"/>
      <c r="Q2873" s="7"/>
      <c r="R2873" s="7"/>
      <c r="S2873" s="7"/>
    </row>
    <row r="2874" spans="1:19" x14ac:dyDescent="0.25">
      <c r="A2874" s="7"/>
      <c r="B2874" s="7"/>
      <c r="C2874" s="7"/>
      <c r="D2874" s="7"/>
      <c r="E2874" s="7"/>
      <c r="F2874" s="7"/>
      <c r="G2874" s="7"/>
      <c r="H2874" s="7"/>
      <c r="I2874" s="7"/>
      <c r="J2874" s="7"/>
      <c r="K2874" s="7"/>
      <c r="L2874" s="7"/>
      <c r="M2874" s="7"/>
      <c r="N2874" s="7"/>
      <c r="O2874" s="7"/>
      <c r="P2874" s="7"/>
      <c r="Q2874" s="7"/>
      <c r="R2874" s="7"/>
      <c r="S2874" s="7"/>
    </row>
    <row r="2875" spans="1:19" x14ac:dyDescent="0.25">
      <c r="A2875" s="7"/>
      <c r="B2875" s="7"/>
      <c r="C2875" s="7"/>
      <c r="D2875" s="7"/>
      <c r="E2875" s="7"/>
      <c r="F2875" s="7"/>
      <c r="G2875" s="7"/>
      <c r="H2875" s="7"/>
      <c r="I2875" s="7"/>
      <c r="J2875" s="7"/>
      <c r="K2875" s="7"/>
      <c r="L2875" s="7"/>
      <c r="M2875" s="7"/>
      <c r="N2875" s="7"/>
      <c r="O2875" s="7"/>
      <c r="P2875" s="7"/>
      <c r="Q2875" s="7"/>
      <c r="R2875" s="7"/>
      <c r="S2875" s="7"/>
    </row>
    <row r="2876" spans="1:19" x14ac:dyDescent="0.25">
      <c r="A2876" s="7"/>
      <c r="B2876" s="7"/>
      <c r="C2876" s="7"/>
      <c r="D2876" s="7"/>
      <c r="E2876" s="7"/>
      <c r="F2876" s="7"/>
      <c r="G2876" s="7"/>
      <c r="H2876" s="7"/>
      <c r="I2876" s="7"/>
      <c r="J2876" s="7"/>
      <c r="K2876" s="7"/>
      <c r="L2876" s="7"/>
      <c r="M2876" s="7"/>
      <c r="N2876" s="7"/>
      <c r="O2876" s="7"/>
      <c r="P2876" s="7"/>
      <c r="Q2876" s="7"/>
      <c r="R2876" s="7"/>
      <c r="S2876" s="7"/>
    </row>
    <row r="2877" spans="1:19" x14ac:dyDescent="0.25">
      <c r="A2877" s="7"/>
      <c r="B2877" s="7"/>
      <c r="C2877" s="7"/>
      <c r="D2877" s="7"/>
      <c r="E2877" s="7"/>
      <c r="F2877" s="7"/>
      <c r="G2877" s="7"/>
      <c r="H2877" s="7"/>
      <c r="I2877" s="7"/>
      <c r="J2877" s="7"/>
      <c r="K2877" s="7"/>
      <c r="L2877" s="7"/>
      <c r="M2877" s="7"/>
      <c r="N2877" s="7"/>
      <c r="O2877" s="7"/>
      <c r="P2877" s="7"/>
      <c r="Q2877" s="7"/>
      <c r="R2877" s="7"/>
      <c r="S2877" s="7"/>
    </row>
    <row r="2878" spans="1:19" x14ac:dyDescent="0.25">
      <c r="A2878" s="7"/>
      <c r="B2878" s="7"/>
      <c r="C2878" s="7"/>
      <c r="D2878" s="7"/>
      <c r="E2878" s="7"/>
      <c r="F2878" s="7"/>
      <c r="G2878" s="7"/>
      <c r="H2878" s="7"/>
      <c r="I2878" s="7"/>
      <c r="J2878" s="7"/>
      <c r="K2878" s="7"/>
      <c r="L2878" s="7"/>
      <c r="M2878" s="7"/>
      <c r="N2878" s="7"/>
      <c r="O2878" s="7"/>
      <c r="P2878" s="7"/>
      <c r="Q2878" s="7"/>
      <c r="R2878" s="7"/>
      <c r="S2878" s="7"/>
    </row>
    <row r="2879" spans="1:19" x14ac:dyDescent="0.25">
      <c r="A2879" s="7"/>
      <c r="B2879" s="7"/>
      <c r="C2879" s="7"/>
      <c r="D2879" s="7"/>
      <c r="E2879" s="7"/>
      <c r="F2879" s="7"/>
      <c r="G2879" s="7"/>
      <c r="H2879" s="7"/>
      <c r="I2879" s="7"/>
      <c r="J2879" s="7"/>
      <c r="K2879" s="7"/>
      <c r="L2879" s="7"/>
      <c r="M2879" s="7"/>
      <c r="N2879" s="7"/>
      <c r="O2879" s="7"/>
      <c r="P2879" s="7"/>
      <c r="Q2879" s="7"/>
      <c r="R2879" s="7"/>
      <c r="S2879" s="7"/>
    </row>
    <row r="2880" spans="1:19" x14ac:dyDescent="0.25">
      <c r="A2880" s="7"/>
      <c r="B2880" s="7"/>
      <c r="C2880" s="7"/>
      <c r="D2880" s="7"/>
      <c r="E2880" s="7"/>
      <c r="F2880" s="7"/>
      <c r="G2880" s="7"/>
      <c r="H2880" s="7"/>
      <c r="I2880" s="7"/>
      <c r="J2880" s="7"/>
      <c r="K2880" s="7"/>
      <c r="L2880" s="7"/>
      <c r="M2880" s="7"/>
      <c r="N2880" s="7"/>
      <c r="O2880" s="7"/>
      <c r="P2880" s="7"/>
      <c r="Q2880" s="7"/>
      <c r="R2880" s="7"/>
      <c r="S2880" s="7"/>
    </row>
    <row r="2881" spans="1:19" x14ac:dyDescent="0.25">
      <c r="A2881" s="7"/>
      <c r="B2881" s="7"/>
      <c r="C2881" s="7"/>
      <c r="D2881" s="7"/>
      <c r="E2881" s="7"/>
      <c r="F2881" s="7"/>
      <c r="G2881" s="7"/>
      <c r="H2881" s="7"/>
      <c r="I2881" s="7"/>
      <c r="J2881" s="7"/>
      <c r="K2881" s="7"/>
      <c r="L2881" s="7"/>
      <c r="M2881" s="7"/>
      <c r="N2881" s="7"/>
      <c r="O2881" s="7"/>
      <c r="P2881" s="7"/>
      <c r="Q2881" s="7"/>
      <c r="R2881" s="7"/>
      <c r="S2881" s="7"/>
    </row>
    <row r="2882" spans="1:19" x14ac:dyDescent="0.25">
      <c r="A2882" s="7"/>
      <c r="B2882" s="7"/>
      <c r="C2882" s="7"/>
      <c r="D2882" s="7"/>
      <c r="E2882" s="7"/>
      <c r="F2882" s="7"/>
      <c r="G2882" s="7"/>
      <c r="H2882" s="7"/>
      <c r="I2882" s="7"/>
      <c r="J2882" s="7"/>
      <c r="K2882" s="7"/>
      <c r="L2882" s="7"/>
      <c r="M2882" s="7"/>
      <c r="N2882" s="7"/>
      <c r="O2882" s="7"/>
      <c r="P2882" s="7"/>
      <c r="Q2882" s="7"/>
      <c r="R2882" s="7"/>
      <c r="S2882" s="7"/>
    </row>
    <row r="2883" spans="1:19" x14ac:dyDescent="0.25">
      <c r="A2883" s="7"/>
      <c r="B2883" s="7"/>
      <c r="C2883" s="7"/>
      <c r="D2883" s="7"/>
      <c r="E2883" s="7"/>
      <c r="F2883" s="7"/>
      <c r="G2883" s="7"/>
      <c r="H2883" s="7"/>
      <c r="I2883" s="7"/>
      <c r="J2883" s="7"/>
      <c r="K2883" s="7"/>
      <c r="L2883" s="7"/>
      <c r="M2883" s="7"/>
      <c r="N2883" s="7"/>
      <c r="O2883" s="7"/>
      <c r="P2883" s="7"/>
      <c r="Q2883" s="7"/>
      <c r="R2883" s="7"/>
      <c r="S2883" s="7"/>
    </row>
    <row r="2884" spans="1:19" x14ac:dyDescent="0.25">
      <c r="A2884" s="7"/>
      <c r="B2884" s="7"/>
      <c r="C2884" s="7"/>
      <c r="D2884" s="7"/>
      <c r="E2884" s="7"/>
      <c r="F2884" s="7"/>
      <c r="G2884" s="7"/>
      <c r="H2884" s="7"/>
      <c r="I2884" s="7"/>
      <c r="J2884" s="7"/>
      <c r="K2884" s="7"/>
      <c r="L2884" s="7"/>
      <c r="M2884" s="7"/>
      <c r="N2884" s="7"/>
      <c r="O2884" s="7"/>
      <c r="P2884" s="7"/>
      <c r="Q2884" s="7"/>
      <c r="R2884" s="7"/>
      <c r="S2884" s="7"/>
    </row>
    <row r="2885" spans="1:19" x14ac:dyDescent="0.25">
      <c r="A2885" s="7"/>
      <c r="B2885" s="7"/>
      <c r="C2885" s="7"/>
      <c r="D2885" s="7"/>
      <c r="E2885" s="7"/>
      <c r="F2885" s="7"/>
      <c r="G2885" s="7"/>
      <c r="H2885" s="7"/>
      <c r="I2885" s="7"/>
      <c r="J2885" s="7"/>
      <c r="K2885" s="7"/>
      <c r="L2885" s="7"/>
      <c r="M2885" s="7"/>
      <c r="N2885" s="7"/>
      <c r="O2885" s="7"/>
      <c r="P2885" s="7"/>
      <c r="Q2885" s="7"/>
      <c r="R2885" s="7"/>
      <c r="S2885" s="7"/>
    </row>
    <row r="2886" spans="1:19" x14ac:dyDescent="0.25">
      <c r="A2886" s="7"/>
      <c r="B2886" s="7"/>
      <c r="C2886" s="7"/>
      <c r="D2886" s="7"/>
      <c r="E2886" s="7"/>
      <c r="F2886" s="7"/>
      <c r="G2886" s="7"/>
      <c r="H2886" s="7"/>
      <c r="I2886" s="7"/>
      <c r="J2886" s="7"/>
      <c r="K2886" s="7"/>
      <c r="L2886" s="7"/>
      <c r="M2886" s="7"/>
      <c r="N2886" s="7"/>
      <c r="O2886" s="7"/>
      <c r="P2886" s="7"/>
      <c r="Q2886" s="7"/>
      <c r="R2886" s="7"/>
      <c r="S2886" s="7"/>
    </row>
    <row r="2887" spans="1:19" x14ac:dyDescent="0.25">
      <c r="A2887" s="7"/>
      <c r="B2887" s="7"/>
      <c r="C2887" s="7"/>
      <c r="D2887" s="7"/>
      <c r="E2887" s="7"/>
      <c r="F2887" s="7"/>
      <c r="G2887" s="7"/>
      <c r="H2887" s="7"/>
      <c r="I2887" s="7"/>
      <c r="J2887" s="7"/>
      <c r="K2887" s="7"/>
      <c r="L2887" s="7"/>
      <c r="M2887" s="7"/>
      <c r="N2887" s="7"/>
      <c r="O2887" s="7"/>
      <c r="P2887" s="7"/>
      <c r="Q2887" s="7"/>
      <c r="R2887" s="7"/>
      <c r="S2887" s="7"/>
    </row>
    <row r="2888" spans="1:19" x14ac:dyDescent="0.25">
      <c r="A2888" s="7"/>
      <c r="B2888" s="7"/>
      <c r="C2888" s="7"/>
      <c r="D2888" s="7"/>
      <c r="E2888" s="7"/>
      <c r="F2888" s="7"/>
      <c r="G2888" s="7"/>
      <c r="H2888" s="7"/>
      <c r="I2888" s="7"/>
      <c r="J2888" s="7"/>
      <c r="K2888" s="7"/>
      <c r="L2888" s="7"/>
      <c r="M2888" s="7"/>
      <c r="N2888" s="7"/>
      <c r="O2888" s="7"/>
      <c r="P2888" s="7"/>
      <c r="Q2888" s="7"/>
      <c r="R2888" s="7"/>
      <c r="S2888" s="7"/>
    </row>
    <row r="2889" spans="1:19" x14ac:dyDescent="0.25">
      <c r="A2889" s="7"/>
      <c r="B2889" s="7"/>
      <c r="C2889" s="7"/>
      <c r="D2889" s="7"/>
      <c r="E2889" s="7"/>
      <c r="F2889" s="7"/>
      <c r="G2889" s="7"/>
      <c r="H2889" s="7"/>
      <c r="I2889" s="7"/>
      <c r="J2889" s="7"/>
      <c r="K2889" s="7"/>
      <c r="L2889" s="7"/>
      <c r="M2889" s="7"/>
      <c r="N2889" s="7"/>
      <c r="O2889" s="7"/>
      <c r="P2889" s="7"/>
      <c r="Q2889" s="7"/>
      <c r="R2889" s="7"/>
      <c r="S2889" s="7"/>
    </row>
    <row r="2890" spans="1:19" x14ac:dyDescent="0.25">
      <c r="A2890" s="7"/>
      <c r="B2890" s="7"/>
      <c r="C2890" s="7"/>
      <c r="D2890" s="7"/>
      <c r="E2890" s="7"/>
      <c r="F2890" s="7"/>
      <c r="G2890" s="7"/>
      <c r="H2890" s="7"/>
      <c r="I2890" s="7"/>
      <c r="J2890" s="7"/>
      <c r="K2890" s="7"/>
      <c r="L2890" s="7"/>
      <c r="M2890" s="7"/>
      <c r="N2890" s="7"/>
      <c r="O2890" s="7"/>
      <c r="P2890" s="7"/>
      <c r="Q2890" s="7"/>
      <c r="R2890" s="7"/>
      <c r="S2890" s="7"/>
    </row>
    <row r="2891" spans="1:19" x14ac:dyDescent="0.25">
      <c r="A2891" s="7"/>
      <c r="B2891" s="7"/>
      <c r="C2891" s="7"/>
      <c r="D2891" s="7"/>
      <c r="E2891" s="7"/>
      <c r="F2891" s="7"/>
      <c r="G2891" s="7"/>
      <c r="H2891" s="7"/>
      <c r="I2891" s="7"/>
      <c r="J2891" s="7"/>
      <c r="K2891" s="7"/>
      <c r="L2891" s="7"/>
      <c r="M2891" s="7"/>
      <c r="N2891" s="7"/>
      <c r="O2891" s="7"/>
      <c r="P2891" s="7"/>
      <c r="Q2891" s="7"/>
      <c r="R2891" s="7"/>
      <c r="S2891" s="7"/>
    </row>
    <row r="2892" spans="1:19" x14ac:dyDescent="0.25">
      <c r="A2892" s="7"/>
      <c r="B2892" s="7"/>
      <c r="C2892" s="7"/>
      <c r="D2892" s="7"/>
      <c r="E2892" s="7"/>
      <c r="F2892" s="7"/>
      <c r="G2892" s="7"/>
      <c r="H2892" s="7"/>
      <c r="I2892" s="7"/>
      <c r="J2892" s="7"/>
      <c r="K2892" s="7"/>
      <c r="L2892" s="7"/>
      <c r="M2892" s="7"/>
      <c r="N2892" s="7"/>
      <c r="O2892" s="7"/>
      <c r="P2892" s="7"/>
      <c r="Q2892" s="7"/>
      <c r="R2892" s="7"/>
      <c r="S2892" s="7"/>
    </row>
    <row r="2893" spans="1:19" x14ac:dyDescent="0.25">
      <c r="A2893" s="7"/>
      <c r="B2893" s="7"/>
      <c r="C2893" s="7"/>
      <c r="D2893" s="7"/>
      <c r="E2893" s="7"/>
      <c r="F2893" s="7"/>
      <c r="G2893" s="7"/>
      <c r="H2893" s="7"/>
      <c r="I2893" s="7"/>
      <c r="J2893" s="7"/>
      <c r="K2893" s="7"/>
      <c r="L2893" s="7"/>
      <c r="M2893" s="7"/>
      <c r="N2893" s="7"/>
      <c r="O2893" s="7"/>
      <c r="P2893" s="7"/>
      <c r="Q2893" s="7"/>
      <c r="R2893" s="7"/>
      <c r="S2893" s="7"/>
    </row>
    <row r="2894" spans="1:19" x14ac:dyDescent="0.25">
      <c r="A2894" s="7"/>
      <c r="B2894" s="7"/>
      <c r="C2894" s="7"/>
      <c r="D2894" s="7"/>
      <c r="E2894" s="7"/>
      <c r="F2894" s="7"/>
      <c r="G2894" s="7"/>
      <c r="H2894" s="7"/>
      <c r="I2894" s="7"/>
      <c r="J2894" s="7"/>
      <c r="K2894" s="7"/>
      <c r="L2894" s="7"/>
      <c r="M2894" s="7"/>
      <c r="N2894" s="7"/>
      <c r="O2894" s="7"/>
      <c r="P2894" s="7"/>
      <c r="Q2894" s="7"/>
      <c r="R2894" s="7"/>
      <c r="S2894" s="7"/>
    </row>
    <row r="2895" spans="1:19" x14ac:dyDescent="0.25">
      <c r="A2895" s="7"/>
      <c r="B2895" s="7"/>
      <c r="C2895" s="7"/>
      <c r="D2895" s="7"/>
      <c r="E2895" s="7"/>
      <c r="F2895" s="7"/>
      <c r="G2895" s="7"/>
      <c r="H2895" s="7"/>
      <c r="I2895" s="7"/>
      <c r="J2895" s="7"/>
      <c r="K2895" s="7"/>
      <c r="L2895" s="7"/>
      <c r="M2895" s="7"/>
      <c r="N2895" s="7"/>
      <c r="O2895" s="7"/>
      <c r="P2895" s="7"/>
      <c r="Q2895" s="7"/>
      <c r="R2895" s="7"/>
      <c r="S2895" s="7"/>
    </row>
    <row r="2896" spans="1:19" x14ac:dyDescent="0.25">
      <c r="A2896" s="7"/>
      <c r="B2896" s="7"/>
      <c r="C2896" s="7"/>
      <c r="D2896" s="7"/>
      <c r="E2896" s="7"/>
      <c r="F2896" s="7"/>
      <c r="G2896" s="7"/>
      <c r="H2896" s="7"/>
      <c r="I2896" s="7"/>
      <c r="J2896" s="7"/>
      <c r="K2896" s="7"/>
      <c r="L2896" s="7"/>
      <c r="M2896" s="7"/>
      <c r="N2896" s="7"/>
      <c r="O2896" s="7"/>
      <c r="P2896" s="7"/>
      <c r="Q2896" s="7"/>
      <c r="R2896" s="7"/>
      <c r="S2896" s="7"/>
    </row>
    <row r="2897" spans="1:19" x14ac:dyDescent="0.25">
      <c r="A2897" s="7"/>
      <c r="B2897" s="7"/>
      <c r="C2897" s="7"/>
      <c r="D2897" s="7"/>
      <c r="E2897" s="7"/>
      <c r="F2897" s="7"/>
      <c r="G2897" s="7"/>
      <c r="H2897" s="7"/>
      <c r="I2897" s="7"/>
      <c r="J2897" s="7"/>
      <c r="K2897" s="7"/>
      <c r="L2897" s="7"/>
      <c r="M2897" s="7"/>
      <c r="N2897" s="7"/>
      <c r="O2897" s="7"/>
      <c r="P2897" s="7"/>
      <c r="Q2897" s="7"/>
      <c r="R2897" s="7"/>
      <c r="S2897" s="7"/>
    </row>
    <row r="2898" spans="1:19" x14ac:dyDescent="0.25">
      <c r="A2898" s="7"/>
      <c r="B2898" s="7"/>
      <c r="C2898" s="7"/>
      <c r="D2898" s="7"/>
      <c r="E2898" s="7"/>
      <c r="F2898" s="7"/>
      <c r="G2898" s="7"/>
      <c r="H2898" s="7"/>
      <c r="I2898" s="7"/>
      <c r="J2898" s="7"/>
      <c r="K2898" s="7"/>
      <c r="L2898" s="7"/>
      <c r="M2898" s="7"/>
      <c r="N2898" s="7"/>
      <c r="O2898" s="7"/>
      <c r="P2898" s="7"/>
      <c r="Q2898" s="7"/>
      <c r="R2898" s="7"/>
      <c r="S2898" s="7"/>
    </row>
    <row r="2899" spans="1:19" x14ac:dyDescent="0.25">
      <c r="A2899" s="7"/>
      <c r="B2899" s="7"/>
      <c r="C2899" s="7"/>
      <c r="D2899" s="7"/>
      <c r="E2899" s="7"/>
      <c r="F2899" s="7"/>
      <c r="G2899" s="7"/>
      <c r="H2899" s="7"/>
      <c r="I2899" s="7"/>
      <c r="J2899" s="7"/>
      <c r="K2899" s="7"/>
      <c r="L2899" s="7"/>
      <c r="M2899" s="7"/>
      <c r="N2899" s="7"/>
      <c r="O2899" s="7"/>
      <c r="P2899" s="7"/>
      <c r="Q2899" s="7"/>
      <c r="R2899" s="7"/>
      <c r="S2899" s="7"/>
    </row>
    <row r="2900" spans="1:19" x14ac:dyDescent="0.25">
      <c r="A2900" s="7"/>
      <c r="B2900" s="7"/>
      <c r="C2900" s="7"/>
      <c r="D2900" s="7"/>
      <c r="E2900" s="7"/>
      <c r="F2900" s="7"/>
      <c r="G2900" s="7"/>
      <c r="H2900" s="7"/>
      <c r="I2900" s="7"/>
      <c r="J2900" s="7"/>
      <c r="K2900" s="7"/>
      <c r="L2900" s="7"/>
      <c r="M2900" s="7"/>
      <c r="N2900" s="7"/>
      <c r="O2900" s="7"/>
      <c r="P2900" s="7"/>
      <c r="Q2900" s="7"/>
      <c r="R2900" s="7"/>
      <c r="S2900" s="7"/>
    </row>
    <row r="2901" spans="1:19" x14ac:dyDescent="0.25">
      <c r="A2901" s="7"/>
      <c r="B2901" s="7"/>
      <c r="C2901" s="7"/>
      <c r="D2901" s="7"/>
      <c r="E2901" s="7"/>
      <c r="F2901" s="7"/>
      <c r="G2901" s="7"/>
      <c r="H2901" s="7"/>
      <c r="I2901" s="7"/>
      <c r="J2901" s="7"/>
      <c r="K2901" s="7"/>
      <c r="L2901" s="7"/>
      <c r="M2901" s="7"/>
      <c r="N2901" s="7"/>
      <c r="O2901" s="7"/>
      <c r="P2901" s="7"/>
      <c r="Q2901" s="7"/>
      <c r="R2901" s="7"/>
      <c r="S2901" s="7"/>
    </row>
    <row r="2902" spans="1:19" x14ac:dyDescent="0.25">
      <c r="A2902" s="7"/>
      <c r="B2902" s="7"/>
      <c r="C2902" s="7"/>
      <c r="D2902" s="7"/>
      <c r="E2902" s="7"/>
      <c r="F2902" s="7"/>
      <c r="G2902" s="7"/>
      <c r="H2902" s="7"/>
      <c r="I2902" s="7"/>
      <c r="J2902" s="7"/>
      <c r="K2902" s="7"/>
      <c r="L2902" s="7"/>
      <c r="M2902" s="7"/>
      <c r="N2902" s="7"/>
      <c r="O2902" s="7"/>
      <c r="P2902" s="7"/>
      <c r="Q2902" s="7"/>
      <c r="R2902" s="7"/>
      <c r="S2902" s="7"/>
    </row>
    <row r="2903" spans="1:19" x14ac:dyDescent="0.25">
      <c r="A2903" s="7"/>
      <c r="B2903" s="7"/>
      <c r="C2903" s="7"/>
      <c r="D2903" s="7"/>
      <c r="E2903" s="7"/>
      <c r="F2903" s="7"/>
      <c r="G2903" s="7"/>
      <c r="H2903" s="7"/>
      <c r="I2903" s="7"/>
      <c r="J2903" s="7"/>
      <c r="K2903" s="7"/>
      <c r="L2903" s="7"/>
      <c r="M2903" s="7"/>
      <c r="N2903" s="7"/>
      <c r="O2903" s="7"/>
      <c r="P2903" s="7"/>
      <c r="Q2903" s="7"/>
      <c r="R2903" s="7"/>
      <c r="S2903" s="7"/>
    </row>
    <row r="2904" spans="1:19" x14ac:dyDescent="0.25">
      <c r="A2904" s="7"/>
      <c r="B2904" s="7"/>
      <c r="C2904" s="7"/>
      <c r="D2904" s="7"/>
      <c r="E2904" s="7"/>
      <c r="F2904" s="7"/>
      <c r="G2904" s="7"/>
      <c r="H2904" s="7"/>
      <c r="I2904" s="7"/>
      <c r="J2904" s="7"/>
      <c r="K2904" s="7"/>
      <c r="L2904" s="7"/>
      <c r="M2904" s="7"/>
      <c r="N2904" s="7"/>
      <c r="O2904" s="7"/>
      <c r="P2904" s="7"/>
      <c r="Q2904" s="7"/>
      <c r="R2904" s="7"/>
      <c r="S2904" s="7"/>
    </row>
    <row r="2905" spans="1:19" x14ac:dyDescent="0.25">
      <c r="A2905" s="7"/>
      <c r="B2905" s="7"/>
      <c r="C2905" s="7"/>
      <c r="D2905" s="7"/>
      <c r="E2905" s="7"/>
      <c r="F2905" s="7"/>
      <c r="G2905" s="7"/>
      <c r="H2905" s="7"/>
      <c r="I2905" s="7"/>
      <c r="J2905" s="7"/>
      <c r="K2905" s="7"/>
      <c r="L2905" s="7"/>
      <c r="M2905" s="7"/>
      <c r="N2905" s="7"/>
      <c r="O2905" s="7"/>
      <c r="P2905" s="7"/>
      <c r="Q2905" s="7"/>
      <c r="R2905" s="7"/>
      <c r="S2905" s="7"/>
    </row>
    <row r="2906" spans="1:19" x14ac:dyDescent="0.25">
      <c r="A2906" s="7"/>
      <c r="B2906" s="7"/>
      <c r="C2906" s="7"/>
      <c r="D2906" s="7"/>
      <c r="E2906" s="7"/>
      <c r="F2906" s="7"/>
      <c r="G2906" s="7"/>
      <c r="H2906" s="7"/>
      <c r="I2906" s="7"/>
      <c r="J2906" s="7"/>
      <c r="K2906" s="7"/>
      <c r="L2906" s="7"/>
      <c r="M2906" s="7"/>
      <c r="N2906" s="7"/>
      <c r="O2906" s="7"/>
      <c r="P2906" s="7"/>
      <c r="Q2906" s="7"/>
      <c r="R2906" s="7"/>
      <c r="S2906" s="7"/>
    </row>
    <row r="2907" spans="1:19" x14ac:dyDescent="0.25">
      <c r="A2907" s="7"/>
      <c r="B2907" s="7"/>
      <c r="C2907" s="7"/>
      <c r="D2907" s="7"/>
      <c r="E2907" s="7"/>
      <c r="F2907" s="7"/>
      <c r="G2907" s="7"/>
      <c r="H2907" s="7"/>
      <c r="I2907" s="7"/>
      <c r="J2907" s="7"/>
      <c r="K2907" s="7"/>
      <c r="L2907" s="7"/>
      <c r="M2907" s="7"/>
      <c r="N2907" s="7"/>
      <c r="O2907" s="7"/>
      <c r="P2907" s="7"/>
      <c r="Q2907" s="7"/>
      <c r="R2907" s="7"/>
      <c r="S2907" s="7"/>
    </row>
    <row r="2908" spans="1:19" x14ac:dyDescent="0.25">
      <c r="A2908" s="7"/>
      <c r="B2908" s="7"/>
      <c r="C2908" s="7"/>
      <c r="D2908" s="7"/>
      <c r="E2908" s="7"/>
      <c r="F2908" s="7"/>
      <c r="G2908" s="7"/>
      <c r="H2908" s="7"/>
      <c r="I2908" s="7"/>
      <c r="J2908" s="7"/>
      <c r="K2908" s="7"/>
      <c r="L2908" s="7"/>
      <c r="M2908" s="7"/>
      <c r="N2908" s="7"/>
      <c r="O2908" s="7"/>
      <c r="P2908" s="7"/>
      <c r="Q2908" s="7"/>
      <c r="R2908" s="7"/>
      <c r="S2908" s="7"/>
    </row>
    <row r="2909" spans="1:19" x14ac:dyDescent="0.25">
      <c r="A2909" s="7"/>
      <c r="B2909" s="7"/>
      <c r="C2909" s="7"/>
      <c r="D2909" s="7"/>
      <c r="E2909" s="7"/>
      <c r="F2909" s="7"/>
      <c r="G2909" s="7"/>
      <c r="H2909" s="7"/>
      <c r="I2909" s="7"/>
      <c r="J2909" s="7"/>
      <c r="K2909" s="7"/>
      <c r="L2909" s="7"/>
      <c r="M2909" s="7"/>
      <c r="N2909" s="7"/>
      <c r="O2909" s="7"/>
      <c r="P2909" s="7"/>
      <c r="Q2909" s="7"/>
      <c r="R2909" s="7"/>
      <c r="S2909" s="7"/>
    </row>
    <row r="2910" spans="1:19" x14ac:dyDescent="0.25">
      <c r="A2910" s="7"/>
      <c r="B2910" s="7"/>
      <c r="C2910" s="7"/>
      <c r="D2910" s="7"/>
      <c r="E2910" s="7"/>
      <c r="F2910" s="7"/>
      <c r="G2910" s="7"/>
      <c r="H2910" s="7"/>
      <c r="I2910" s="7"/>
      <c r="J2910" s="7"/>
      <c r="K2910" s="7"/>
      <c r="L2910" s="7"/>
      <c r="M2910" s="7"/>
      <c r="N2910" s="7"/>
      <c r="O2910" s="7"/>
      <c r="P2910" s="7"/>
      <c r="Q2910" s="7"/>
      <c r="R2910" s="7"/>
      <c r="S2910" s="7"/>
    </row>
    <row r="2911" spans="1:19" x14ac:dyDescent="0.25">
      <c r="A2911" s="7"/>
      <c r="B2911" s="7"/>
      <c r="C2911" s="7"/>
      <c r="D2911" s="7"/>
      <c r="E2911" s="7"/>
      <c r="F2911" s="7"/>
      <c r="G2911" s="7"/>
      <c r="H2911" s="7"/>
      <c r="I2911" s="7"/>
      <c r="J2911" s="7"/>
      <c r="K2911" s="7"/>
      <c r="L2911" s="7"/>
      <c r="M2911" s="7"/>
      <c r="N2911" s="7"/>
      <c r="O2911" s="7"/>
      <c r="P2911" s="7"/>
      <c r="Q2911" s="7"/>
      <c r="R2911" s="7"/>
      <c r="S2911" s="7"/>
    </row>
    <row r="2912" spans="1:19" x14ac:dyDescent="0.25">
      <c r="A2912" s="7"/>
      <c r="B2912" s="7"/>
      <c r="C2912" s="7"/>
      <c r="D2912" s="7"/>
      <c r="E2912" s="7"/>
      <c r="F2912" s="7"/>
      <c r="G2912" s="7"/>
      <c r="H2912" s="7"/>
      <c r="I2912" s="7"/>
      <c r="J2912" s="7"/>
      <c r="K2912" s="7"/>
      <c r="L2912" s="7"/>
      <c r="M2912" s="7"/>
      <c r="N2912" s="7"/>
      <c r="O2912" s="7"/>
      <c r="P2912" s="7"/>
      <c r="Q2912" s="7"/>
      <c r="R2912" s="7"/>
      <c r="S2912" s="7"/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AA69-AEA0-44FE-854D-C0970FFAF946}">
  <dimension ref="A1:V3057"/>
  <sheetViews>
    <sheetView topLeftCell="A1048520" zoomScale="85" zoomScaleNormal="85" workbookViewId="0">
      <selection activeCell="P1048557" sqref="P1048557:P1048558"/>
    </sheetView>
  </sheetViews>
  <sheetFormatPr defaultColWidth="8.88671875" defaultRowHeight="13.8" x14ac:dyDescent="0.25"/>
  <cols>
    <col min="1" max="2" width="9.5546875" style="7" bestFit="1" customWidth="1"/>
    <col min="3" max="3" width="11.21875" style="7" bestFit="1" customWidth="1"/>
    <col min="4" max="4" width="9.5546875" style="7" bestFit="1" customWidth="1"/>
    <col min="5" max="5" width="13" style="7" bestFit="1" customWidth="1"/>
    <col min="6" max="12" width="9.5546875" style="7" bestFit="1" customWidth="1"/>
    <col min="13" max="13" width="9.5546875" style="7" customWidth="1"/>
    <col min="14" max="14" width="9.5546875" style="7" bestFit="1" customWidth="1"/>
    <col min="15" max="15" width="10.21875" style="7" bestFit="1" customWidth="1"/>
    <col min="16" max="16" width="8.88671875" style="7"/>
    <col min="17" max="17" width="16.109375" style="7" bestFit="1" customWidth="1"/>
    <col min="18" max="18" width="24" style="7" bestFit="1" customWidth="1"/>
    <col min="19" max="19" width="19.88671875" style="7" bestFit="1" customWidth="1"/>
    <col min="20" max="16384" width="8.88671875" style="7"/>
  </cols>
  <sheetData>
    <row r="1" spans="1:21" s="11" customFormat="1" x14ac:dyDescent="0.25"/>
    <row r="2" spans="1:21" s="11" customFormat="1" ht="17.399999999999999" x14ac:dyDescent="0.3">
      <c r="B2" s="5" t="s">
        <v>19</v>
      </c>
      <c r="C2" s="4"/>
      <c r="D2" s="4"/>
      <c r="E2" s="6" t="s">
        <v>76</v>
      </c>
      <c r="F2" s="4"/>
    </row>
    <row r="3" spans="1:21" s="11" customFormat="1" x14ac:dyDescent="0.25"/>
    <row r="4" spans="1:21" s="30" customFormat="1" x14ac:dyDescent="0.25"/>
    <row r="5" spans="1:21" s="30" customFormat="1" x14ac:dyDescent="0.25">
      <c r="A5" s="57" t="s">
        <v>0</v>
      </c>
      <c r="B5" s="57" t="s">
        <v>17</v>
      </c>
      <c r="C5" s="57" t="s">
        <v>1</v>
      </c>
      <c r="D5" s="57" t="s">
        <v>2</v>
      </c>
      <c r="E5" s="57" t="s">
        <v>75</v>
      </c>
      <c r="F5" s="57" t="s">
        <v>3</v>
      </c>
      <c r="G5" s="57" t="s">
        <v>4</v>
      </c>
      <c r="H5" s="57" t="s">
        <v>5</v>
      </c>
      <c r="I5" s="57" t="s">
        <v>6</v>
      </c>
      <c r="J5" s="57" t="s">
        <v>7</v>
      </c>
      <c r="K5" s="57" t="s">
        <v>8</v>
      </c>
      <c r="L5" s="57" t="s">
        <v>9</v>
      </c>
      <c r="M5" s="57" t="s">
        <v>32</v>
      </c>
      <c r="N5" s="57" t="s">
        <v>16</v>
      </c>
      <c r="O5" s="57" t="s">
        <v>15</v>
      </c>
      <c r="Q5" s="63" t="s">
        <v>56</v>
      </c>
      <c r="R5" s="63" t="s">
        <v>59</v>
      </c>
      <c r="S5" s="63" t="s">
        <v>58</v>
      </c>
      <c r="U5" s="57" t="s">
        <v>73</v>
      </c>
    </row>
    <row r="6" spans="1:21" s="30" customFormat="1" x14ac:dyDescent="0.25">
      <c r="A6" s="30">
        <v>1</v>
      </c>
      <c r="B6" s="30">
        <v>10775.44</v>
      </c>
      <c r="C6" s="30">
        <v>31.14</v>
      </c>
      <c r="D6" s="30">
        <v>7.0000000000000007E-2</v>
      </c>
      <c r="E6" s="30">
        <v>641.91</v>
      </c>
      <c r="F6" s="30">
        <v>2897</v>
      </c>
      <c r="G6" s="30">
        <v>931</v>
      </c>
      <c r="H6" s="30">
        <v>32.6</v>
      </c>
      <c r="I6" s="30">
        <v>37.4</v>
      </c>
      <c r="J6" s="30">
        <v>25.9</v>
      </c>
      <c r="K6" s="30">
        <v>0.04</v>
      </c>
      <c r="L6" s="30">
        <v>0.51</v>
      </c>
      <c r="M6" s="30">
        <f>E6+I6</f>
        <v>679.31</v>
      </c>
      <c r="N6" s="58">
        <f>PI()*8.5^2*M6</f>
        <v>154189.83082310343</v>
      </c>
      <c r="O6" s="70">
        <f>0.00000138*N6</f>
        <v>0.21278196653588272</v>
      </c>
      <c r="Q6" s="59" t="s">
        <v>35</v>
      </c>
      <c r="R6" s="60">
        <v>3</v>
      </c>
      <c r="S6" s="61">
        <v>0.10722888019347387</v>
      </c>
      <c r="U6" s="60"/>
    </row>
    <row r="7" spans="1:21" s="30" customFormat="1" x14ac:dyDescent="0.25">
      <c r="A7" s="30">
        <v>2</v>
      </c>
      <c r="B7" s="30">
        <v>5475.6</v>
      </c>
      <c r="C7" s="30">
        <v>179.93</v>
      </c>
      <c r="D7" s="30">
        <v>0.31</v>
      </c>
      <c r="E7" s="30">
        <v>204.15</v>
      </c>
      <c r="F7" s="30">
        <v>4252</v>
      </c>
      <c r="G7" s="30">
        <v>878</v>
      </c>
      <c r="H7" s="30">
        <v>6.58</v>
      </c>
      <c r="I7" s="30">
        <v>38.76</v>
      </c>
      <c r="J7" s="30">
        <v>7.07</v>
      </c>
      <c r="K7" s="30">
        <v>0.14000000000000001</v>
      </c>
      <c r="L7" s="30">
        <v>0.75</v>
      </c>
      <c r="M7" s="30">
        <f t="shared" ref="M7:M70" si="0">E7+I7</f>
        <v>242.91</v>
      </c>
      <c r="N7" s="58">
        <f t="shared" ref="N7:N70" si="1">PI()*8.5^2*M7</f>
        <v>55135.72861468263</v>
      </c>
      <c r="O7" s="70">
        <f t="shared" ref="O7:O70" si="2">0.00000138*N7</f>
        <v>7.6087305488262022E-2</v>
      </c>
      <c r="Q7" s="59" t="s">
        <v>36</v>
      </c>
      <c r="R7" s="60">
        <v>7</v>
      </c>
      <c r="S7" s="61">
        <v>0.40468698724494623</v>
      </c>
      <c r="U7" s="60"/>
    </row>
    <row r="8" spans="1:21" s="30" customFormat="1" x14ac:dyDescent="0.25">
      <c r="A8" s="30">
        <v>3</v>
      </c>
      <c r="B8" s="30">
        <v>12877.8</v>
      </c>
      <c r="C8" s="30">
        <v>47.1</v>
      </c>
      <c r="D8" s="30">
        <v>0.13</v>
      </c>
      <c r="E8" s="30">
        <v>506.15</v>
      </c>
      <c r="F8" s="30">
        <v>2932</v>
      </c>
      <c r="G8" s="30">
        <v>1096</v>
      </c>
      <c r="H8" s="30">
        <v>47.71</v>
      </c>
      <c r="I8" s="30">
        <v>54.1</v>
      </c>
      <c r="J8" s="30">
        <v>13.97</v>
      </c>
      <c r="K8" s="30">
        <v>7.0000000000000007E-2</v>
      </c>
      <c r="L8" s="30">
        <v>0.57999999999999996</v>
      </c>
      <c r="M8" s="30">
        <f t="shared" si="0"/>
        <v>560.25</v>
      </c>
      <c r="N8" s="58">
        <f t="shared" si="1"/>
        <v>127165.5837815485</v>
      </c>
      <c r="O8" s="70">
        <f t="shared" si="2"/>
        <v>0.17548850561853691</v>
      </c>
      <c r="Q8" s="59" t="s">
        <v>37</v>
      </c>
      <c r="R8" s="60">
        <v>3</v>
      </c>
      <c r="S8" s="61">
        <v>0.21079920483920209</v>
      </c>
      <c r="U8" s="60"/>
    </row>
    <row r="9" spans="1:21" s="30" customFormat="1" x14ac:dyDescent="0.25">
      <c r="A9" s="30">
        <v>4</v>
      </c>
      <c r="B9" s="30">
        <v>24640.2</v>
      </c>
      <c r="C9" s="30">
        <v>136.09</v>
      </c>
      <c r="D9" s="30">
        <v>0.12</v>
      </c>
      <c r="E9" s="30">
        <v>759.56</v>
      </c>
      <c r="F9" s="30">
        <v>3476</v>
      </c>
      <c r="G9" s="30">
        <v>995</v>
      </c>
      <c r="H9" s="30">
        <v>133.47</v>
      </c>
      <c r="I9" s="30">
        <v>57.71</v>
      </c>
      <c r="J9" s="30">
        <v>21.02</v>
      </c>
      <c r="K9" s="30">
        <v>0.05</v>
      </c>
      <c r="L9" s="30">
        <v>0.63</v>
      </c>
      <c r="M9" s="30">
        <f t="shared" si="0"/>
        <v>817.27</v>
      </c>
      <c r="N9" s="58">
        <f t="shared" si="1"/>
        <v>185504.0011729516</v>
      </c>
      <c r="O9" s="70">
        <f t="shared" si="2"/>
        <v>0.25599552161867317</v>
      </c>
      <c r="Q9" s="59" t="s">
        <v>38</v>
      </c>
      <c r="R9" s="60">
        <v>6</v>
      </c>
      <c r="S9" s="61">
        <v>0.50255648047209811</v>
      </c>
      <c r="U9" s="60"/>
    </row>
    <row r="10" spans="1:21" s="30" customFormat="1" x14ac:dyDescent="0.25">
      <c r="A10" s="30">
        <v>5</v>
      </c>
      <c r="B10" s="30">
        <v>21233.16</v>
      </c>
      <c r="C10" s="30">
        <v>105.29</v>
      </c>
      <c r="D10" s="30">
        <v>0.1</v>
      </c>
      <c r="E10" s="30">
        <v>720.47</v>
      </c>
      <c r="F10" s="30">
        <v>1707</v>
      </c>
      <c r="G10" s="30">
        <v>1003</v>
      </c>
      <c r="H10" s="30">
        <v>107</v>
      </c>
      <c r="I10" s="30">
        <v>60.74</v>
      </c>
      <c r="J10" s="30">
        <v>19.29</v>
      </c>
      <c r="K10" s="30">
        <v>0.05</v>
      </c>
      <c r="L10" s="30">
        <v>0.51</v>
      </c>
      <c r="M10" s="30">
        <f t="shared" si="0"/>
        <v>781.21</v>
      </c>
      <c r="N10" s="58">
        <f t="shared" si="1"/>
        <v>177319.09987681126</v>
      </c>
      <c r="O10" s="70">
        <f t="shared" si="2"/>
        <v>0.24470035782999952</v>
      </c>
      <c r="Q10" s="59" t="s">
        <v>39</v>
      </c>
      <c r="R10" s="60">
        <v>9</v>
      </c>
      <c r="S10" s="61">
        <v>0.91218001184653685</v>
      </c>
      <c r="U10" s="60"/>
    </row>
    <row r="11" spans="1:21" s="30" customFormat="1" x14ac:dyDescent="0.25">
      <c r="A11" s="30">
        <v>6</v>
      </c>
      <c r="B11" s="30">
        <v>4143.88</v>
      </c>
      <c r="C11" s="30">
        <v>80.599999999999994</v>
      </c>
      <c r="D11" s="30">
        <v>0.36</v>
      </c>
      <c r="E11" s="30">
        <v>157.08000000000001</v>
      </c>
      <c r="F11" s="30">
        <v>5563</v>
      </c>
      <c r="G11" s="30">
        <v>1136</v>
      </c>
      <c r="H11" s="30">
        <v>77.569999999999993</v>
      </c>
      <c r="I11" s="30">
        <v>37.200000000000003</v>
      </c>
      <c r="J11" s="30">
        <v>5.44</v>
      </c>
      <c r="K11" s="30">
        <v>0.18</v>
      </c>
      <c r="L11" s="30">
        <v>0.8</v>
      </c>
      <c r="M11" s="30">
        <f t="shared" si="0"/>
        <v>194.28000000000003</v>
      </c>
      <c r="N11" s="58">
        <f t="shared" si="1"/>
        <v>44097.687848423462</v>
      </c>
      <c r="O11" s="70">
        <f t="shared" si="2"/>
        <v>6.0854809230824376E-2</v>
      </c>
      <c r="Q11" s="59" t="s">
        <v>40</v>
      </c>
      <c r="R11" s="60">
        <v>6</v>
      </c>
      <c r="S11" s="61">
        <v>0.70386474069685723</v>
      </c>
      <c r="U11" s="60"/>
    </row>
    <row r="12" spans="1:21" s="30" customFormat="1" x14ac:dyDescent="0.25">
      <c r="A12" s="30">
        <v>7</v>
      </c>
      <c r="B12" s="30">
        <v>6198.92</v>
      </c>
      <c r="C12" s="30">
        <v>100.05</v>
      </c>
      <c r="D12" s="30">
        <v>0.26</v>
      </c>
      <c r="E12" s="30">
        <v>237.17</v>
      </c>
      <c r="F12" s="30">
        <v>2633</v>
      </c>
      <c r="G12" s="30">
        <v>1112</v>
      </c>
      <c r="H12" s="30">
        <v>102.67</v>
      </c>
      <c r="I12" s="30">
        <v>38.11</v>
      </c>
      <c r="J12" s="30">
        <v>8.6300000000000008</v>
      </c>
      <c r="K12" s="30">
        <v>0.12</v>
      </c>
      <c r="L12" s="30">
        <v>0.74</v>
      </c>
      <c r="M12" s="30">
        <f t="shared" si="0"/>
        <v>275.27999999999997</v>
      </c>
      <c r="N12" s="58">
        <f t="shared" si="1"/>
        <v>62483.073455394318</v>
      </c>
      <c r="O12" s="70">
        <f t="shared" si="2"/>
        <v>8.6226641368444157E-2</v>
      </c>
      <c r="Q12" s="59" t="s">
        <v>41</v>
      </c>
      <c r="R12" s="60">
        <v>6</v>
      </c>
      <c r="S12" s="61">
        <v>0.79364343856456832</v>
      </c>
      <c r="U12" s="60"/>
    </row>
    <row r="13" spans="1:21" s="30" customFormat="1" x14ac:dyDescent="0.25">
      <c r="A13" s="30">
        <v>8</v>
      </c>
      <c r="B13" s="30">
        <v>8247.2000000000007</v>
      </c>
      <c r="C13" s="30">
        <v>15.38</v>
      </c>
      <c r="D13" s="30">
        <v>0.17</v>
      </c>
      <c r="E13" s="30">
        <v>343.93</v>
      </c>
      <c r="F13" s="30">
        <v>2486</v>
      </c>
      <c r="G13" s="30">
        <v>1242</v>
      </c>
      <c r="H13" s="30">
        <v>16.239999999999998</v>
      </c>
      <c r="I13" s="30">
        <v>35.06</v>
      </c>
      <c r="J13" s="30">
        <v>13.56</v>
      </c>
      <c r="K13" s="30">
        <v>7.0000000000000007E-2</v>
      </c>
      <c r="L13" s="30">
        <v>0.76</v>
      </c>
      <c r="M13" s="30">
        <f t="shared" si="0"/>
        <v>378.99</v>
      </c>
      <c r="N13" s="58">
        <f t="shared" si="1"/>
        <v>86023.176434393696</v>
      </c>
      <c r="O13" s="70">
        <f t="shared" si="2"/>
        <v>0.1187119834794633</v>
      </c>
      <c r="Q13" s="59" t="s">
        <v>42</v>
      </c>
      <c r="R13" s="60">
        <v>2</v>
      </c>
      <c r="S13" s="61">
        <v>0.29810336599225629</v>
      </c>
      <c r="U13" s="60"/>
    </row>
    <row r="14" spans="1:21" s="30" customFormat="1" x14ac:dyDescent="0.25">
      <c r="A14" s="30">
        <v>9</v>
      </c>
      <c r="B14" s="30">
        <v>7659.08</v>
      </c>
      <c r="C14" s="30">
        <v>123.13</v>
      </c>
      <c r="D14" s="30">
        <v>0.13</v>
      </c>
      <c r="E14" s="30">
        <v>384.35</v>
      </c>
      <c r="F14" s="30">
        <v>1104</v>
      </c>
      <c r="G14" s="30">
        <v>1415</v>
      </c>
      <c r="H14" s="30">
        <v>123.69</v>
      </c>
      <c r="I14" s="30">
        <v>38</v>
      </c>
      <c r="J14" s="30">
        <v>15.57</v>
      </c>
      <c r="K14" s="30">
        <v>0.06</v>
      </c>
      <c r="L14" s="30">
        <v>0.59</v>
      </c>
      <c r="M14" s="30">
        <f t="shared" si="0"/>
        <v>422.35</v>
      </c>
      <c r="N14" s="58">
        <f t="shared" si="1"/>
        <v>95865.03223585365</v>
      </c>
      <c r="O14" s="70">
        <f t="shared" si="2"/>
        <v>0.13229374448547804</v>
      </c>
      <c r="Q14" s="59" t="s">
        <v>43</v>
      </c>
      <c r="R14" s="60">
        <v>4</v>
      </c>
      <c r="S14" s="61">
        <v>0.65456194590103811</v>
      </c>
      <c r="U14" s="60"/>
    </row>
    <row r="15" spans="1:21" s="30" customFormat="1" x14ac:dyDescent="0.25">
      <c r="A15" s="30">
        <v>10</v>
      </c>
      <c r="B15" s="30">
        <v>17190.68</v>
      </c>
      <c r="C15" s="30">
        <v>133.04</v>
      </c>
      <c r="D15" s="30">
        <v>0.18</v>
      </c>
      <c r="E15" s="30">
        <v>508.27</v>
      </c>
      <c r="F15" s="30">
        <v>1184</v>
      </c>
      <c r="G15" s="30">
        <v>1479</v>
      </c>
      <c r="H15" s="30">
        <v>131.68</v>
      </c>
      <c r="I15" s="30">
        <v>46.82</v>
      </c>
      <c r="J15" s="30">
        <v>14.19</v>
      </c>
      <c r="K15" s="30">
        <v>7.0000000000000007E-2</v>
      </c>
      <c r="L15" s="30">
        <v>0.77</v>
      </c>
      <c r="M15" s="30">
        <f t="shared" si="0"/>
        <v>555.09</v>
      </c>
      <c r="N15" s="58">
        <f t="shared" si="1"/>
        <v>125994.36662436368</v>
      </c>
      <c r="O15" s="70">
        <f t="shared" si="2"/>
        <v>0.17387222594162188</v>
      </c>
      <c r="Q15" s="59" t="s">
        <v>44</v>
      </c>
      <c r="R15" s="60">
        <v>5</v>
      </c>
      <c r="S15" s="61">
        <v>0.89706341161244396</v>
      </c>
      <c r="U15" s="60"/>
    </row>
    <row r="16" spans="1:21" s="30" customFormat="1" x14ac:dyDescent="0.25">
      <c r="A16" s="30">
        <v>11</v>
      </c>
      <c r="B16" s="30">
        <v>13851.24</v>
      </c>
      <c r="C16" s="30">
        <v>44.86</v>
      </c>
      <c r="D16" s="30">
        <v>0.15</v>
      </c>
      <c r="E16" s="30">
        <v>494.58</v>
      </c>
      <c r="F16" s="30">
        <v>5228</v>
      </c>
      <c r="G16" s="30">
        <v>1810</v>
      </c>
      <c r="H16" s="30">
        <v>44.36</v>
      </c>
      <c r="I16" s="30">
        <v>44.12</v>
      </c>
      <c r="J16" s="30">
        <v>16.14</v>
      </c>
      <c r="K16" s="30">
        <v>0.06</v>
      </c>
      <c r="L16" s="30">
        <v>0.67</v>
      </c>
      <c r="M16" s="30">
        <f t="shared" si="0"/>
        <v>538.69999999999993</v>
      </c>
      <c r="N16" s="58">
        <f t="shared" si="1"/>
        <v>122274.16328981734</v>
      </c>
      <c r="O16" s="70">
        <f t="shared" si="2"/>
        <v>0.16873834533994791</v>
      </c>
      <c r="Q16" s="59" t="s">
        <v>45</v>
      </c>
      <c r="R16" s="60">
        <v>4</v>
      </c>
      <c r="S16" s="61">
        <v>0.79081181680501156</v>
      </c>
      <c r="U16" s="60"/>
    </row>
    <row r="17" spans="1:21" s="30" customFormat="1" x14ac:dyDescent="0.25">
      <c r="A17" s="30">
        <v>12</v>
      </c>
      <c r="B17" s="30">
        <v>9017.84</v>
      </c>
      <c r="C17" s="30">
        <v>56.84</v>
      </c>
      <c r="D17" s="30">
        <v>0.22</v>
      </c>
      <c r="E17" s="30">
        <v>324.01</v>
      </c>
      <c r="F17" s="30">
        <v>1686</v>
      </c>
      <c r="G17" s="30">
        <v>1824</v>
      </c>
      <c r="H17" s="30">
        <v>54.14</v>
      </c>
      <c r="I17" s="30">
        <v>38.94</v>
      </c>
      <c r="J17" s="30">
        <v>10.81</v>
      </c>
      <c r="K17" s="30">
        <v>0.09</v>
      </c>
      <c r="L17" s="30">
        <v>0.76</v>
      </c>
      <c r="M17" s="30">
        <f t="shared" si="0"/>
        <v>362.95</v>
      </c>
      <c r="N17" s="58">
        <f t="shared" si="1"/>
        <v>82382.416124075011</v>
      </c>
      <c r="O17" s="70">
        <f t="shared" si="2"/>
        <v>0.11368773425122351</v>
      </c>
      <c r="Q17" s="59" t="s">
        <v>46</v>
      </c>
      <c r="R17" s="60">
        <v>5</v>
      </c>
      <c r="S17" s="61">
        <v>1.0545598426879574</v>
      </c>
      <c r="U17" s="60"/>
    </row>
    <row r="18" spans="1:21" s="30" customFormat="1" x14ac:dyDescent="0.25">
      <c r="A18" s="30">
        <v>13</v>
      </c>
      <c r="B18" s="30">
        <v>3826.16</v>
      </c>
      <c r="C18" s="30">
        <v>112.16</v>
      </c>
      <c r="D18" s="30">
        <v>0.46</v>
      </c>
      <c r="E18" s="30">
        <v>134.02000000000001</v>
      </c>
      <c r="F18" s="30">
        <v>3479</v>
      </c>
      <c r="G18" s="30">
        <v>1723</v>
      </c>
      <c r="H18" s="30">
        <v>108.08</v>
      </c>
      <c r="I18" s="30">
        <v>38.14</v>
      </c>
      <c r="J18" s="30">
        <v>4.1399999999999997</v>
      </c>
      <c r="K18" s="30">
        <v>0.24</v>
      </c>
      <c r="L18" s="30">
        <v>0.81</v>
      </c>
      <c r="M18" s="30">
        <f t="shared" si="0"/>
        <v>172.16000000000003</v>
      </c>
      <c r="N18" s="58">
        <f t="shared" si="1"/>
        <v>39076.888717235859</v>
      </c>
      <c r="O18" s="70">
        <f t="shared" si="2"/>
        <v>5.3926106429785479E-2</v>
      </c>
      <c r="Q18" s="59" t="s">
        <v>47</v>
      </c>
      <c r="R18" s="60">
        <v>1</v>
      </c>
      <c r="S18" s="61">
        <v>0.22410218892419856</v>
      </c>
      <c r="U18" s="60"/>
    </row>
    <row r="19" spans="1:21" s="30" customFormat="1" x14ac:dyDescent="0.25">
      <c r="A19" s="30">
        <v>14</v>
      </c>
      <c r="B19" s="30">
        <v>4225</v>
      </c>
      <c r="C19" s="30">
        <v>128.47999999999999</v>
      </c>
      <c r="D19" s="30">
        <v>0.39</v>
      </c>
      <c r="E19" s="30">
        <v>157.4</v>
      </c>
      <c r="F19" s="30">
        <v>3933</v>
      </c>
      <c r="G19" s="30">
        <v>1740</v>
      </c>
      <c r="H19" s="30">
        <v>120.8</v>
      </c>
      <c r="I19" s="30">
        <v>40.090000000000003</v>
      </c>
      <c r="J19" s="30">
        <v>5.39</v>
      </c>
      <c r="K19" s="30">
        <v>0.19</v>
      </c>
      <c r="L19" s="30">
        <v>0.72</v>
      </c>
      <c r="M19" s="30">
        <f t="shared" si="0"/>
        <v>197.49</v>
      </c>
      <c r="N19" s="58">
        <f t="shared" si="1"/>
        <v>44826.293870625639</v>
      </c>
      <c r="O19" s="70">
        <f t="shared" si="2"/>
        <v>6.1860285541463375E-2</v>
      </c>
      <c r="Q19" s="59" t="s">
        <v>48</v>
      </c>
      <c r="R19" s="60">
        <v>1</v>
      </c>
      <c r="S19" s="61">
        <v>0.24470035782999952</v>
      </c>
      <c r="U19" s="60"/>
    </row>
    <row r="20" spans="1:21" s="30" customFormat="1" x14ac:dyDescent="0.25">
      <c r="A20" s="30">
        <v>15</v>
      </c>
      <c r="B20" s="30">
        <v>13296.92</v>
      </c>
      <c r="C20" s="30">
        <v>69.64</v>
      </c>
      <c r="D20" s="30">
        <v>0.12</v>
      </c>
      <c r="E20" s="30">
        <v>523.12</v>
      </c>
      <c r="F20" s="30">
        <v>4336</v>
      </c>
      <c r="G20" s="30">
        <v>2076</v>
      </c>
      <c r="H20" s="30">
        <v>69.94</v>
      </c>
      <c r="I20" s="30">
        <v>44.47</v>
      </c>
      <c r="J20" s="30">
        <v>19.02</v>
      </c>
      <c r="K20" s="30">
        <v>0.05</v>
      </c>
      <c r="L20" s="30">
        <v>0.65</v>
      </c>
      <c r="M20" s="30">
        <f t="shared" si="0"/>
        <v>567.59</v>
      </c>
      <c r="N20" s="58">
        <f t="shared" si="1"/>
        <v>128831.61748963698</v>
      </c>
      <c r="O20" s="70">
        <f t="shared" si="2"/>
        <v>0.17778763213569901</v>
      </c>
      <c r="Q20" s="59" t="s">
        <v>49</v>
      </c>
      <c r="R20" s="60">
        <v>2</v>
      </c>
      <c r="S20" s="61">
        <v>0.51968090100251385</v>
      </c>
      <c r="U20" s="60"/>
    </row>
    <row r="21" spans="1:21" s="30" customFormat="1" x14ac:dyDescent="0.25">
      <c r="A21" s="30">
        <v>16</v>
      </c>
      <c r="B21" s="30">
        <v>22990.76</v>
      </c>
      <c r="C21" s="30">
        <v>162.31</v>
      </c>
      <c r="D21" s="30">
        <v>0.09</v>
      </c>
      <c r="E21" s="30">
        <v>823.94</v>
      </c>
      <c r="F21" s="30">
        <v>5140</v>
      </c>
      <c r="G21" s="30">
        <v>1915</v>
      </c>
      <c r="H21" s="30">
        <v>160.65</v>
      </c>
      <c r="I21" s="30">
        <v>52.01</v>
      </c>
      <c r="J21" s="30">
        <v>26.8</v>
      </c>
      <c r="K21" s="30">
        <v>0.04</v>
      </c>
      <c r="L21" s="30">
        <v>0.6</v>
      </c>
      <c r="M21" s="30">
        <f t="shared" si="0"/>
        <v>875.95</v>
      </c>
      <c r="N21" s="58">
        <f t="shared" si="1"/>
        <v>198823.19163489051</v>
      </c>
      <c r="O21" s="70">
        <f t="shared" si="2"/>
        <v>0.2743760044561489</v>
      </c>
      <c r="Q21" s="59" t="s">
        <v>50</v>
      </c>
      <c r="R21" s="60">
        <v>2</v>
      </c>
      <c r="S21" s="61">
        <v>0.54687261393914077</v>
      </c>
      <c r="U21" s="60"/>
    </row>
    <row r="22" spans="1:21" s="30" customFormat="1" x14ac:dyDescent="0.25">
      <c r="A22" s="30">
        <v>17</v>
      </c>
      <c r="B22" s="30">
        <v>6760</v>
      </c>
      <c r="C22" s="30">
        <v>70.89</v>
      </c>
      <c r="D22" s="30">
        <v>0.22</v>
      </c>
      <c r="E22" s="30">
        <v>263.23</v>
      </c>
      <c r="F22" s="30">
        <v>1774</v>
      </c>
      <c r="G22" s="30">
        <v>2049</v>
      </c>
      <c r="H22" s="30">
        <v>69.78</v>
      </c>
      <c r="I22" s="30">
        <v>45.21</v>
      </c>
      <c r="J22" s="30">
        <v>9.42</v>
      </c>
      <c r="K22" s="30">
        <v>0.11</v>
      </c>
      <c r="L22" s="30">
        <v>0.65</v>
      </c>
      <c r="M22" s="30">
        <f t="shared" si="0"/>
        <v>308.44</v>
      </c>
      <c r="N22" s="58">
        <f t="shared" si="1"/>
        <v>70009.73255079129</v>
      </c>
      <c r="O22" s="70">
        <f t="shared" si="2"/>
        <v>9.6613430920091975E-2</v>
      </c>
      <c r="Q22" s="59" t="s">
        <v>52</v>
      </c>
      <c r="R22" s="60">
        <v>5</v>
      </c>
      <c r="S22" s="61">
        <v>1.7948660519143298</v>
      </c>
      <c r="U22" s="60"/>
    </row>
    <row r="23" spans="1:21" s="30" customFormat="1" x14ac:dyDescent="0.25">
      <c r="A23" s="30">
        <v>18</v>
      </c>
      <c r="B23" s="30">
        <v>5529.68</v>
      </c>
      <c r="C23" s="30">
        <v>86.78</v>
      </c>
      <c r="D23" s="30">
        <v>0.27</v>
      </c>
      <c r="E23" s="30">
        <v>211</v>
      </c>
      <c r="F23" s="30">
        <v>1578</v>
      </c>
      <c r="G23" s="30">
        <v>2071</v>
      </c>
      <c r="H23" s="30">
        <v>86.47</v>
      </c>
      <c r="I23" s="30">
        <v>46.88</v>
      </c>
      <c r="J23" s="30">
        <v>7.49</v>
      </c>
      <c r="K23" s="30">
        <v>0.13</v>
      </c>
      <c r="L23" s="30">
        <v>0.66</v>
      </c>
      <c r="M23" s="30">
        <f t="shared" si="0"/>
        <v>257.88</v>
      </c>
      <c r="N23" s="58">
        <f t="shared" si="1"/>
        <v>58533.620250933913</v>
      </c>
      <c r="O23" s="70">
        <f t="shared" si="2"/>
        <v>8.0776395946288798E-2</v>
      </c>
      <c r="Q23" s="64" t="s">
        <v>57</v>
      </c>
      <c r="R23" s="65">
        <v>71</v>
      </c>
      <c r="S23" s="66">
        <v>10.660282240466573</v>
      </c>
      <c r="U23" s="60"/>
    </row>
    <row r="24" spans="1:21" s="30" customFormat="1" x14ac:dyDescent="0.25">
      <c r="A24" s="30">
        <v>19</v>
      </c>
      <c r="B24" s="30">
        <v>14175.72</v>
      </c>
      <c r="C24" s="30">
        <v>32.86</v>
      </c>
      <c r="D24" s="30">
        <v>0.13</v>
      </c>
      <c r="E24" s="30">
        <v>532.17999999999995</v>
      </c>
      <c r="F24" s="30">
        <v>1853</v>
      </c>
      <c r="G24" s="30">
        <v>2135</v>
      </c>
      <c r="H24" s="30">
        <v>33.85</v>
      </c>
      <c r="I24" s="30">
        <v>56.76</v>
      </c>
      <c r="J24" s="30">
        <v>13.78</v>
      </c>
      <c r="K24" s="30">
        <v>7.0000000000000007E-2</v>
      </c>
      <c r="L24" s="30">
        <v>0.55000000000000004</v>
      </c>
      <c r="M24" s="30">
        <f t="shared" si="0"/>
        <v>588.93999999999994</v>
      </c>
      <c r="N24" s="58">
        <f t="shared" si="1"/>
        <v>133677.64196752373</v>
      </c>
      <c r="O24" s="70">
        <f t="shared" si="2"/>
        <v>0.18447514591518274</v>
      </c>
      <c r="U24" s="60"/>
    </row>
    <row r="25" spans="1:21" s="30" customFormat="1" x14ac:dyDescent="0.25">
      <c r="A25" s="30">
        <v>20</v>
      </c>
      <c r="B25" s="30">
        <v>20246.2</v>
      </c>
      <c r="C25" s="30">
        <v>86.75</v>
      </c>
      <c r="D25" s="30">
        <v>0.09</v>
      </c>
      <c r="E25" s="30">
        <v>770.13</v>
      </c>
      <c r="F25" s="30">
        <v>555</v>
      </c>
      <c r="G25" s="30">
        <v>2482</v>
      </c>
      <c r="H25" s="30">
        <v>87.87</v>
      </c>
      <c r="I25" s="30">
        <v>71.69</v>
      </c>
      <c r="J25" s="30">
        <v>15.4</v>
      </c>
      <c r="K25" s="30">
        <v>0.06</v>
      </c>
      <c r="L25" s="30">
        <v>0.45</v>
      </c>
      <c r="M25" s="30">
        <f t="shared" si="0"/>
        <v>841.81999999999994</v>
      </c>
      <c r="N25" s="58">
        <f t="shared" si="1"/>
        <v>191076.36187234832</v>
      </c>
      <c r="O25" s="70">
        <f t="shared" si="2"/>
        <v>0.26368537938384068</v>
      </c>
      <c r="U25" s="60"/>
    </row>
    <row r="26" spans="1:21" s="30" customFormat="1" x14ac:dyDescent="0.25">
      <c r="A26" s="30">
        <v>21</v>
      </c>
      <c r="B26" s="30">
        <v>9943.9599999999991</v>
      </c>
      <c r="C26" s="30">
        <v>42.83</v>
      </c>
      <c r="D26" s="30">
        <v>0.2</v>
      </c>
      <c r="E26" s="30">
        <v>364.19</v>
      </c>
      <c r="F26" s="30">
        <v>4217</v>
      </c>
      <c r="G26" s="30">
        <v>2434</v>
      </c>
      <c r="H26" s="30">
        <v>46.74</v>
      </c>
      <c r="I26" s="30">
        <v>43.86</v>
      </c>
      <c r="J26" s="30">
        <v>12.05</v>
      </c>
      <c r="K26" s="30">
        <v>0.08</v>
      </c>
      <c r="L26" s="30">
        <v>0.69</v>
      </c>
      <c r="M26" s="30">
        <f t="shared" si="0"/>
        <v>408.05</v>
      </c>
      <c r="N26" s="58">
        <f t="shared" si="1"/>
        <v>92619.21724598101</v>
      </c>
      <c r="O26" s="70">
        <f t="shared" si="2"/>
        <v>0.1278145197994538</v>
      </c>
      <c r="U26" s="60"/>
    </row>
    <row r="27" spans="1:21" s="30" customFormat="1" x14ac:dyDescent="0.25">
      <c r="A27" s="30">
        <v>22</v>
      </c>
      <c r="B27" s="30">
        <v>11890.84</v>
      </c>
      <c r="C27" s="30">
        <v>24.26</v>
      </c>
      <c r="D27" s="30">
        <v>0.15</v>
      </c>
      <c r="E27" s="30">
        <v>438.41</v>
      </c>
      <c r="F27" s="30">
        <v>1451</v>
      </c>
      <c r="G27" s="30">
        <v>2418</v>
      </c>
      <c r="H27" s="30">
        <v>25.65</v>
      </c>
      <c r="I27" s="30">
        <v>37.64</v>
      </c>
      <c r="J27" s="30">
        <v>15.64</v>
      </c>
      <c r="K27" s="30">
        <v>0.06</v>
      </c>
      <c r="L27" s="30">
        <v>0.76</v>
      </c>
      <c r="M27" s="30">
        <f t="shared" si="0"/>
        <v>476.05</v>
      </c>
      <c r="N27" s="58">
        <f t="shared" si="1"/>
        <v>108053.86195306767</v>
      </c>
      <c r="O27" s="70">
        <f t="shared" si="2"/>
        <v>0.14911432949523337</v>
      </c>
      <c r="U27" s="60"/>
    </row>
    <row r="28" spans="1:21" s="30" customFormat="1" x14ac:dyDescent="0.25">
      <c r="A28" s="30">
        <v>23</v>
      </c>
      <c r="B28" s="30">
        <v>8145.8</v>
      </c>
      <c r="C28" s="30">
        <v>157.97999999999999</v>
      </c>
      <c r="D28" s="30">
        <v>0.21</v>
      </c>
      <c r="E28" s="30">
        <v>311.92</v>
      </c>
      <c r="F28" s="30">
        <v>2030</v>
      </c>
      <c r="G28" s="30">
        <v>2393</v>
      </c>
      <c r="H28" s="30">
        <v>159</v>
      </c>
      <c r="I28" s="30">
        <v>36.729999999999997</v>
      </c>
      <c r="J28" s="30">
        <v>10.95</v>
      </c>
      <c r="K28" s="30">
        <v>0.09</v>
      </c>
      <c r="L28" s="30">
        <v>0.78</v>
      </c>
      <c r="M28" s="30">
        <f t="shared" si="0"/>
        <v>348.65000000000003</v>
      </c>
      <c r="N28" s="58">
        <f t="shared" si="1"/>
        <v>79136.601134202385</v>
      </c>
      <c r="O28" s="70">
        <f t="shared" si="2"/>
        <v>0.10920850956519929</v>
      </c>
      <c r="U28" s="60"/>
    </row>
    <row r="29" spans="1:21" s="30" customFormat="1" x14ac:dyDescent="0.25">
      <c r="A29" s="30">
        <v>24</v>
      </c>
      <c r="B29" s="30">
        <v>8105.24</v>
      </c>
      <c r="C29" s="30">
        <v>140.16999999999999</v>
      </c>
      <c r="D29" s="30">
        <v>0.18</v>
      </c>
      <c r="E29" s="30">
        <v>341.15</v>
      </c>
      <c r="F29" s="30">
        <v>1713</v>
      </c>
      <c r="G29" s="30">
        <v>2429</v>
      </c>
      <c r="H29" s="30">
        <v>142.43</v>
      </c>
      <c r="I29" s="30">
        <v>42.85</v>
      </c>
      <c r="J29" s="30">
        <v>11.94</v>
      </c>
      <c r="K29" s="30">
        <v>0.08</v>
      </c>
      <c r="L29" s="30">
        <v>0.61</v>
      </c>
      <c r="M29" s="30">
        <f t="shared" si="0"/>
        <v>384</v>
      </c>
      <c r="N29" s="58">
        <f t="shared" si="1"/>
        <v>87160.346581195219</v>
      </c>
      <c r="O29" s="70">
        <f t="shared" si="2"/>
        <v>0.12028127828204939</v>
      </c>
    </row>
    <row r="30" spans="1:21" s="30" customFormat="1" x14ac:dyDescent="0.25">
      <c r="A30" s="30">
        <v>25</v>
      </c>
      <c r="B30" s="30">
        <v>7523.88</v>
      </c>
      <c r="C30" s="30">
        <v>138.46</v>
      </c>
      <c r="D30" s="30">
        <v>0.24</v>
      </c>
      <c r="E30" s="30">
        <v>283.14999999999998</v>
      </c>
      <c r="F30" s="30">
        <v>655</v>
      </c>
      <c r="G30" s="30">
        <v>2434</v>
      </c>
      <c r="H30" s="30">
        <v>134.26</v>
      </c>
      <c r="I30" s="30">
        <v>40.840000000000003</v>
      </c>
      <c r="J30" s="30">
        <v>10.119999999999999</v>
      </c>
      <c r="K30" s="30">
        <v>0.1</v>
      </c>
      <c r="L30" s="30">
        <v>0.69</v>
      </c>
      <c r="M30" s="30">
        <f t="shared" si="0"/>
        <v>323.99</v>
      </c>
      <c r="N30" s="58">
        <f t="shared" si="1"/>
        <v>73539.272627191254</v>
      </c>
      <c r="O30" s="70">
        <f t="shared" si="2"/>
        <v>0.10148419622552393</v>
      </c>
    </row>
    <row r="31" spans="1:21" s="30" customFormat="1" x14ac:dyDescent="0.25">
      <c r="A31" s="30">
        <v>26</v>
      </c>
      <c r="B31" s="30">
        <v>7692.88</v>
      </c>
      <c r="C31" s="30">
        <v>56.06</v>
      </c>
      <c r="D31" s="30">
        <v>0.19</v>
      </c>
      <c r="E31" s="30">
        <v>318.87</v>
      </c>
      <c r="F31" s="30">
        <v>6172</v>
      </c>
      <c r="G31" s="30">
        <v>2622</v>
      </c>
      <c r="H31" s="30">
        <v>57.99</v>
      </c>
      <c r="I31" s="30">
        <v>39.36</v>
      </c>
      <c r="J31" s="30">
        <v>11.86</v>
      </c>
      <c r="K31" s="30">
        <v>0.08</v>
      </c>
      <c r="L31" s="30">
        <v>0.67</v>
      </c>
      <c r="M31" s="30">
        <f t="shared" si="0"/>
        <v>358.23</v>
      </c>
      <c r="N31" s="58">
        <f t="shared" si="1"/>
        <v>81311.070197347828</v>
      </c>
      <c r="O31" s="70">
        <f t="shared" si="2"/>
        <v>0.11220927687234</v>
      </c>
    </row>
    <row r="32" spans="1:21" s="30" customFormat="1" x14ac:dyDescent="0.25">
      <c r="A32" s="30">
        <v>27</v>
      </c>
      <c r="B32" s="30">
        <v>8355.36</v>
      </c>
      <c r="C32" s="30">
        <v>25.82</v>
      </c>
      <c r="D32" s="30">
        <v>0.18</v>
      </c>
      <c r="E32" s="30">
        <v>343.21</v>
      </c>
      <c r="F32" s="30">
        <v>5205</v>
      </c>
      <c r="G32" s="30">
        <v>2586</v>
      </c>
      <c r="H32" s="30">
        <v>28.51</v>
      </c>
      <c r="I32" s="30">
        <v>33.53</v>
      </c>
      <c r="J32" s="30">
        <v>13.58</v>
      </c>
      <c r="K32" s="30">
        <v>7.0000000000000007E-2</v>
      </c>
      <c r="L32" s="30">
        <v>0.76</v>
      </c>
      <c r="M32" s="30">
        <f t="shared" si="0"/>
        <v>376.74</v>
      </c>
      <c r="N32" s="58">
        <f t="shared" si="1"/>
        <v>85512.471278644502</v>
      </c>
      <c r="O32" s="70">
        <f t="shared" si="2"/>
        <v>0.11800721036452941</v>
      </c>
    </row>
    <row r="33" spans="1:15" s="30" customFormat="1" x14ac:dyDescent="0.25">
      <c r="A33" s="30">
        <v>28</v>
      </c>
      <c r="B33" s="30">
        <v>6198.92</v>
      </c>
      <c r="C33" s="30">
        <v>168.74</v>
      </c>
      <c r="D33" s="30">
        <v>0.24</v>
      </c>
      <c r="E33" s="30">
        <v>250.48</v>
      </c>
      <c r="F33" s="30">
        <v>3034</v>
      </c>
      <c r="G33" s="30">
        <v>2558</v>
      </c>
      <c r="H33" s="30">
        <v>170.44</v>
      </c>
      <c r="I33" s="30">
        <v>36.69</v>
      </c>
      <c r="J33" s="30">
        <v>9.64</v>
      </c>
      <c r="K33" s="30">
        <v>0.1</v>
      </c>
      <c r="L33" s="30">
        <v>0.73</v>
      </c>
      <c r="M33" s="30">
        <f t="shared" si="0"/>
        <v>287.16999999999996</v>
      </c>
      <c r="N33" s="58">
        <f t="shared" si="1"/>
        <v>65181.866478442258</v>
      </c>
      <c r="O33" s="70">
        <f t="shared" si="2"/>
        <v>8.9950975740250308E-2</v>
      </c>
    </row>
    <row r="34" spans="1:15" s="30" customFormat="1" x14ac:dyDescent="0.25">
      <c r="A34" s="30">
        <v>29</v>
      </c>
      <c r="B34" s="30">
        <v>6935.76</v>
      </c>
      <c r="C34" s="30">
        <v>173.52</v>
      </c>
      <c r="D34" s="30">
        <v>0.22</v>
      </c>
      <c r="E34" s="30">
        <v>284.26</v>
      </c>
      <c r="F34" s="30">
        <v>1519</v>
      </c>
      <c r="G34" s="30">
        <v>2645</v>
      </c>
      <c r="H34" s="30">
        <v>171.05</v>
      </c>
      <c r="I34" s="30">
        <v>31.29</v>
      </c>
      <c r="J34" s="30">
        <v>11.09</v>
      </c>
      <c r="K34" s="30">
        <v>0.09</v>
      </c>
      <c r="L34" s="30">
        <v>0.83</v>
      </c>
      <c r="M34" s="30">
        <f t="shared" si="0"/>
        <v>315.55</v>
      </c>
      <c r="N34" s="58">
        <f t="shared" si="1"/>
        <v>71623.56084295873</v>
      </c>
      <c r="O34" s="70">
        <f t="shared" si="2"/>
        <v>9.8840513963283042E-2</v>
      </c>
    </row>
    <row r="35" spans="1:15" s="30" customFormat="1" x14ac:dyDescent="0.25">
      <c r="A35" s="30">
        <v>30</v>
      </c>
      <c r="B35" s="30">
        <v>9153.0400000000009</v>
      </c>
      <c r="C35" s="30">
        <v>35.729999999999997</v>
      </c>
      <c r="D35" s="30">
        <v>0.18</v>
      </c>
      <c r="E35" s="30">
        <v>363.6</v>
      </c>
      <c r="F35" s="30">
        <v>1734</v>
      </c>
      <c r="G35" s="30">
        <v>2731</v>
      </c>
      <c r="H35" s="30">
        <v>35.39</v>
      </c>
      <c r="I35" s="30">
        <v>45.27</v>
      </c>
      <c r="J35" s="30">
        <v>12.6</v>
      </c>
      <c r="K35" s="30">
        <v>0.08</v>
      </c>
      <c r="L35" s="30">
        <v>0.65</v>
      </c>
      <c r="M35" s="30">
        <f t="shared" si="0"/>
        <v>408.87</v>
      </c>
      <c r="N35" s="58">
        <f t="shared" si="1"/>
        <v>92805.340902742944</v>
      </c>
      <c r="O35" s="70">
        <f t="shared" si="2"/>
        <v>0.12807137044578526</v>
      </c>
    </row>
    <row r="36" spans="1:15" s="30" customFormat="1" x14ac:dyDescent="0.25">
      <c r="A36" s="30">
        <v>31</v>
      </c>
      <c r="B36" s="30">
        <v>28337.919999999998</v>
      </c>
      <c r="C36" s="30">
        <v>3.4</v>
      </c>
      <c r="D36" s="30">
        <v>0.08</v>
      </c>
      <c r="E36" s="30">
        <v>1003.84</v>
      </c>
      <c r="F36" s="30">
        <v>1390</v>
      </c>
      <c r="G36" s="30">
        <v>2782</v>
      </c>
      <c r="H36" s="30">
        <v>4.3099999999999996</v>
      </c>
      <c r="I36" s="30">
        <v>70.41</v>
      </c>
      <c r="J36" s="30">
        <v>21.36</v>
      </c>
      <c r="K36" s="30">
        <v>0.05</v>
      </c>
      <c r="L36" s="30">
        <v>0.5</v>
      </c>
      <c r="M36" s="30">
        <f t="shared" si="0"/>
        <v>1074.25</v>
      </c>
      <c r="N36" s="58">
        <f t="shared" si="1"/>
        <v>243833.33936158585</v>
      </c>
      <c r="O36" s="70">
        <f t="shared" si="2"/>
        <v>0.33649000831898845</v>
      </c>
    </row>
    <row r="37" spans="1:15" s="30" customFormat="1" x14ac:dyDescent="0.25">
      <c r="A37" s="30">
        <v>32</v>
      </c>
      <c r="B37" s="30">
        <v>7517.12</v>
      </c>
      <c r="C37" s="30">
        <v>133.5</v>
      </c>
      <c r="D37" s="30">
        <v>0.24</v>
      </c>
      <c r="E37" s="30">
        <v>274.24</v>
      </c>
      <c r="F37" s="30">
        <v>4347</v>
      </c>
      <c r="G37" s="30">
        <v>2754</v>
      </c>
      <c r="H37" s="30">
        <v>137.69</v>
      </c>
      <c r="I37" s="30">
        <v>42.43</v>
      </c>
      <c r="J37" s="30">
        <v>9.5299999999999994</v>
      </c>
      <c r="K37" s="30">
        <v>0.1</v>
      </c>
      <c r="L37" s="30">
        <v>0.68</v>
      </c>
      <c r="M37" s="30">
        <f t="shared" si="0"/>
        <v>316.67</v>
      </c>
      <c r="N37" s="58">
        <f t="shared" si="1"/>
        <v>71877.77852048722</v>
      </c>
      <c r="O37" s="70">
        <f t="shared" si="2"/>
        <v>9.9191334358272362E-2</v>
      </c>
    </row>
    <row r="38" spans="1:15" s="30" customFormat="1" x14ac:dyDescent="0.25">
      <c r="A38" s="30">
        <v>33</v>
      </c>
      <c r="B38" s="30">
        <v>17190.68</v>
      </c>
      <c r="C38" s="30">
        <v>48.53</v>
      </c>
      <c r="D38" s="30">
        <v>0.12</v>
      </c>
      <c r="E38" s="30">
        <v>623.24</v>
      </c>
      <c r="F38" s="30">
        <v>5643</v>
      </c>
      <c r="G38" s="30">
        <v>2942</v>
      </c>
      <c r="H38" s="30">
        <v>49.4</v>
      </c>
      <c r="I38" s="30">
        <v>43.29</v>
      </c>
      <c r="J38" s="30">
        <v>21.44</v>
      </c>
      <c r="K38" s="30">
        <v>0.05</v>
      </c>
      <c r="L38" s="30">
        <v>0.68</v>
      </c>
      <c r="M38" s="30">
        <f t="shared" si="0"/>
        <v>666.53</v>
      </c>
      <c r="N38" s="58">
        <f t="shared" si="1"/>
        <v>151289.02553844804</v>
      </c>
      <c r="O38" s="70">
        <f t="shared" si="2"/>
        <v>0.20877885524305828</v>
      </c>
    </row>
    <row r="39" spans="1:15" s="30" customFormat="1" x14ac:dyDescent="0.25">
      <c r="A39" s="30">
        <v>34</v>
      </c>
      <c r="B39" s="30">
        <v>5543.2</v>
      </c>
      <c r="C39" s="30">
        <v>69.349999999999994</v>
      </c>
      <c r="D39" s="30">
        <v>0.28999999999999998</v>
      </c>
      <c r="E39" s="30">
        <v>208.84</v>
      </c>
      <c r="F39" s="30">
        <v>2570</v>
      </c>
      <c r="G39" s="30">
        <v>2885</v>
      </c>
      <c r="H39" s="30">
        <v>71.11</v>
      </c>
      <c r="I39" s="30">
        <v>43.39</v>
      </c>
      <c r="J39" s="30">
        <v>6.94</v>
      </c>
      <c r="K39" s="30">
        <v>0.14000000000000001</v>
      </c>
      <c r="L39" s="30">
        <v>0.76</v>
      </c>
      <c r="M39" s="30">
        <f t="shared" si="0"/>
        <v>252.23000000000002</v>
      </c>
      <c r="N39" s="58">
        <f t="shared" si="1"/>
        <v>57251.182859830398</v>
      </c>
      <c r="O39" s="70">
        <f t="shared" si="2"/>
        <v>7.900663234656595E-2</v>
      </c>
    </row>
    <row r="40" spans="1:15" s="30" customFormat="1" x14ac:dyDescent="0.25">
      <c r="A40" s="30">
        <v>35</v>
      </c>
      <c r="B40" s="30">
        <v>31461.040000000001</v>
      </c>
      <c r="C40" s="30">
        <v>40.71</v>
      </c>
      <c r="D40" s="30">
        <v>7.0000000000000007E-2</v>
      </c>
      <c r="E40" s="30">
        <v>1139.8900000000001</v>
      </c>
      <c r="F40" s="30">
        <v>3886</v>
      </c>
      <c r="G40" s="30">
        <v>3110</v>
      </c>
      <c r="H40" s="30">
        <v>40.369999999999997</v>
      </c>
      <c r="I40" s="30">
        <v>68.48</v>
      </c>
      <c r="J40" s="30">
        <v>24.74</v>
      </c>
      <c r="K40" s="30">
        <v>0.04</v>
      </c>
      <c r="L40" s="30">
        <v>0.49</v>
      </c>
      <c r="M40" s="30">
        <f t="shared" si="0"/>
        <v>1208.3700000000001</v>
      </c>
      <c r="N40" s="58">
        <f t="shared" si="1"/>
        <v>274275.90624562209</v>
      </c>
      <c r="O40" s="70">
        <f t="shared" si="2"/>
        <v>0.37850075061895844</v>
      </c>
    </row>
    <row r="41" spans="1:15" s="30" customFormat="1" x14ac:dyDescent="0.25">
      <c r="A41" s="30">
        <v>36</v>
      </c>
      <c r="B41" s="30">
        <v>16027.96</v>
      </c>
      <c r="C41" s="30">
        <v>6.42</v>
      </c>
      <c r="D41" s="30">
        <v>0.14000000000000001</v>
      </c>
      <c r="E41" s="30">
        <v>552.14</v>
      </c>
      <c r="F41" s="30">
        <v>2108</v>
      </c>
      <c r="G41" s="30">
        <v>2967</v>
      </c>
      <c r="H41" s="30">
        <v>6.49</v>
      </c>
      <c r="I41" s="30">
        <v>58.86</v>
      </c>
      <c r="J41" s="30">
        <v>13.96</v>
      </c>
      <c r="K41" s="30">
        <v>7.0000000000000007E-2</v>
      </c>
      <c r="L41" s="30">
        <v>0.56000000000000005</v>
      </c>
      <c r="M41" s="30">
        <f t="shared" si="0"/>
        <v>611</v>
      </c>
      <c r="N41" s="58">
        <f t="shared" si="1"/>
        <v>138684.82229455802</v>
      </c>
      <c r="O41" s="70">
        <f t="shared" si="2"/>
        <v>0.19138505476649006</v>
      </c>
    </row>
    <row r="42" spans="1:15" s="30" customFormat="1" x14ac:dyDescent="0.25">
      <c r="A42" s="30">
        <v>37</v>
      </c>
      <c r="B42" s="30">
        <v>1872.52</v>
      </c>
      <c r="C42" s="30">
        <v>126.74</v>
      </c>
      <c r="D42" s="30">
        <v>0.59</v>
      </c>
      <c r="E42" s="30">
        <v>79.59</v>
      </c>
      <c r="F42" s="30">
        <v>6175</v>
      </c>
      <c r="G42" s="30">
        <v>2941</v>
      </c>
      <c r="H42" s="30">
        <v>141.63</v>
      </c>
      <c r="I42" s="30">
        <v>32.76</v>
      </c>
      <c r="J42" s="30">
        <v>2.72</v>
      </c>
      <c r="K42" s="30">
        <v>0.37</v>
      </c>
      <c r="L42" s="30">
        <v>0.84</v>
      </c>
      <c r="M42" s="30">
        <f t="shared" si="0"/>
        <v>112.35</v>
      </c>
      <c r="N42" s="58">
        <f t="shared" si="1"/>
        <v>25501.210777076256</v>
      </c>
      <c r="O42" s="70">
        <f t="shared" si="2"/>
        <v>3.519167087236523E-2</v>
      </c>
    </row>
    <row r="43" spans="1:15" s="30" customFormat="1" x14ac:dyDescent="0.25">
      <c r="A43" s="30">
        <v>38</v>
      </c>
      <c r="B43" s="30">
        <v>7368.4</v>
      </c>
      <c r="C43" s="30">
        <v>6.36</v>
      </c>
      <c r="D43" s="30">
        <v>0.34</v>
      </c>
      <c r="E43" s="30">
        <v>217.22</v>
      </c>
      <c r="F43" s="30">
        <v>496</v>
      </c>
      <c r="G43" s="30">
        <v>2963</v>
      </c>
      <c r="H43" s="30">
        <v>11.04</v>
      </c>
      <c r="I43" s="30">
        <v>47.2</v>
      </c>
      <c r="J43" s="30">
        <v>6</v>
      </c>
      <c r="K43" s="30">
        <v>0.17</v>
      </c>
      <c r="L43" s="30">
        <v>0.77</v>
      </c>
      <c r="M43" s="30">
        <f t="shared" si="0"/>
        <v>264.42</v>
      </c>
      <c r="N43" s="58">
        <f t="shared" si="1"/>
        <v>60018.0699036449</v>
      </c>
      <c r="O43" s="70">
        <f t="shared" si="2"/>
        <v>8.2824936467029958E-2</v>
      </c>
    </row>
    <row r="44" spans="1:15" s="30" customFormat="1" x14ac:dyDescent="0.25">
      <c r="A44" s="30">
        <v>39</v>
      </c>
      <c r="B44" s="30">
        <v>16406.52</v>
      </c>
      <c r="C44" s="30">
        <v>49.19</v>
      </c>
      <c r="D44" s="30">
        <v>0.12</v>
      </c>
      <c r="E44" s="30">
        <v>597.98</v>
      </c>
      <c r="F44" s="30">
        <v>4810</v>
      </c>
      <c r="G44" s="30">
        <v>3204</v>
      </c>
      <c r="H44" s="30">
        <v>47.29</v>
      </c>
      <c r="I44" s="30">
        <v>48.15</v>
      </c>
      <c r="J44" s="30">
        <v>19.28</v>
      </c>
      <c r="K44" s="30">
        <v>0.05</v>
      </c>
      <c r="L44" s="30">
        <v>0.61</v>
      </c>
      <c r="M44" s="30">
        <f t="shared" si="0"/>
        <v>646.13</v>
      </c>
      <c r="N44" s="58">
        <f t="shared" si="1"/>
        <v>146658.63212632205</v>
      </c>
      <c r="O44" s="70">
        <f t="shared" si="2"/>
        <v>0.20238891233432441</v>
      </c>
    </row>
    <row r="45" spans="1:15" s="30" customFormat="1" x14ac:dyDescent="0.25">
      <c r="A45" s="30">
        <v>40</v>
      </c>
      <c r="B45" s="30">
        <v>7226.44</v>
      </c>
      <c r="C45" s="30">
        <v>176.15</v>
      </c>
      <c r="D45" s="30">
        <v>0.23</v>
      </c>
      <c r="E45" s="30">
        <v>274.49</v>
      </c>
      <c r="F45" s="30">
        <v>1966</v>
      </c>
      <c r="G45" s="30">
        <v>3179</v>
      </c>
      <c r="H45" s="30">
        <v>174.02</v>
      </c>
      <c r="I45" s="30">
        <v>39.5</v>
      </c>
      <c r="J45" s="30">
        <v>9.8000000000000007</v>
      </c>
      <c r="K45" s="30">
        <v>0.1</v>
      </c>
      <c r="L45" s="30">
        <v>0.71</v>
      </c>
      <c r="M45" s="30">
        <f t="shared" si="0"/>
        <v>313.99</v>
      </c>
      <c r="N45" s="58">
        <f t="shared" si="1"/>
        <v>71269.471934972622</v>
      </c>
      <c r="O45" s="70">
        <f t="shared" si="2"/>
        <v>9.8351871270262209E-2</v>
      </c>
    </row>
    <row r="46" spans="1:15" s="30" customFormat="1" x14ac:dyDescent="0.25">
      <c r="A46" s="30">
        <v>41</v>
      </c>
      <c r="B46" s="30">
        <v>3907.28</v>
      </c>
      <c r="C46" s="30">
        <v>14.37</v>
      </c>
      <c r="D46" s="30">
        <v>0.28000000000000003</v>
      </c>
      <c r="E46" s="30">
        <v>175.36</v>
      </c>
      <c r="F46" s="30">
        <v>4892</v>
      </c>
      <c r="G46" s="30">
        <v>3234</v>
      </c>
      <c r="H46" s="30">
        <v>15.48</v>
      </c>
      <c r="I46" s="30">
        <v>36.44</v>
      </c>
      <c r="J46" s="30">
        <v>7.14</v>
      </c>
      <c r="K46" s="30">
        <v>0.14000000000000001</v>
      </c>
      <c r="L46" s="30">
        <v>0.69</v>
      </c>
      <c r="M46" s="30">
        <f t="shared" si="0"/>
        <v>211.8</v>
      </c>
      <c r="N46" s="58">
        <f t="shared" si="1"/>
        <v>48074.378661190487</v>
      </c>
      <c r="O46" s="70">
        <f t="shared" si="2"/>
        <v>6.6342642552442863E-2</v>
      </c>
    </row>
    <row r="47" spans="1:15" s="30" customFormat="1" x14ac:dyDescent="0.25">
      <c r="A47" s="30">
        <v>42</v>
      </c>
      <c r="B47" s="30">
        <v>2210.52</v>
      </c>
      <c r="C47" s="30">
        <v>144.53</v>
      </c>
      <c r="D47" s="30">
        <v>0.6</v>
      </c>
      <c r="E47" s="30">
        <v>79.59</v>
      </c>
      <c r="F47" s="30">
        <v>5141</v>
      </c>
      <c r="G47" s="30">
        <v>3304</v>
      </c>
      <c r="H47" s="30">
        <v>128.37</v>
      </c>
      <c r="I47" s="30">
        <v>43.68</v>
      </c>
      <c r="J47" s="30">
        <v>2.17</v>
      </c>
      <c r="K47" s="30">
        <v>0.46</v>
      </c>
      <c r="L47" s="30">
        <v>0.8</v>
      </c>
      <c r="M47" s="30">
        <f t="shared" si="0"/>
        <v>123.27000000000001</v>
      </c>
      <c r="N47" s="58">
        <f t="shared" si="1"/>
        <v>27979.833132978998</v>
      </c>
      <c r="O47" s="70">
        <f t="shared" si="2"/>
        <v>3.8612169723511017E-2</v>
      </c>
    </row>
    <row r="48" spans="1:15" s="30" customFormat="1" x14ac:dyDescent="0.25">
      <c r="A48" s="30">
        <v>43</v>
      </c>
      <c r="B48" s="30">
        <v>3265.08</v>
      </c>
      <c r="C48" s="30">
        <v>104.76</v>
      </c>
      <c r="D48" s="30">
        <v>0.43</v>
      </c>
      <c r="E48" s="30">
        <v>125.66</v>
      </c>
      <c r="F48" s="30">
        <v>5347</v>
      </c>
      <c r="G48" s="30">
        <v>3324</v>
      </c>
      <c r="H48" s="30">
        <v>114.44</v>
      </c>
      <c r="I48" s="30">
        <v>37.840000000000003</v>
      </c>
      <c r="J48" s="30">
        <v>4.32</v>
      </c>
      <c r="K48" s="30">
        <v>0.23</v>
      </c>
      <c r="L48" s="30">
        <v>0.77</v>
      </c>
      <c r="M48" s="30">
        <f t="shared" si="0"/>
        <v>163.5</v>
      </c>
      <c r="N48" s="58">
        <f t="shared" si="1"/>
        <v>37111.241317774526</v>
      </c>
      <c r="O48" s="70">
        <f t="shared" si="2"/>
        <v>5.121351301852884E-2</v>
      </c>
    </row>
    <row r="49" spans="1:21" s="30" customFormat="1" x14ac:dyDescent="0.25">
      <c r="A49" s="30">
        <v>44</v>
      </c>
      <c r="B49" s="30">
        <v>14027</v>
      </c>
      <c r="C49" s="30">
        <v>62.45</v>
      </c>
      <c r="D49" s="30">
        <v>0.11</v>
      </c>
      <c r="E49" s="30">
        <v>561.14</v>
      </c>
      <c r="F49" s="30">
        <v>6309</v>
      </c>
      <c r="G49" s="30">
        <v>3529</v>
      </c>
      <c r="H49" s="30">
        <v>60.58</v>
      </c>
      <c r="I49" s="30">
        <v>56.51</v>
      </c>
      <c r="J49" s="30">
        <v>15.06</v>
      </c>
      <c r="K49" s="30">
        <v>7.0000000000000007E-2</v>
      </c>
      <c r="L49" s="30">
        <v>0.54</v>
      </c>
      <c r="M49" s="30">
        <f t="shared" si="0"/>
        <v>617.65</v>
      </c>
      <c r="N49" s="58">
        <f t="shared" si="1"/>
        <v>140194.2397548834</v>
      </c>
      <c r="O49" s="70">
        <f t="shared" si="2"/>
        <v>0.19346805086173907</v>
      </c>
      <c r="T49" s="58"/>
      <c r="U49" s="68"/>
    </row>
    <row r="50" spans="1:21" s="30" customFormat="1" x14ac:dyDescent="0.25">
      <c r="A50" s="30">
        <v>45</v>
      </c>
      <c r="B50" s="30">
        <v>8267.48</v>
      </c>
      <c r="C50" s="30">
        <v>107.13</v>
      </c>
      <c r="D50" s="30">
        <v>0.22</v>
      </c>
      <c r="E50" s="30">
        <v>293.88</v>
      </c>
      <c r="F50" s="30">
        <v>550</v>
      </c>
      <c r="G50" s="30">
        <v>3424</v>
      </c>
      <c r="H50" s="30">
        <v>103.3</v>
      </c>
      <c r="I50" s="30">
        <v>50.71</v>
      </c>
      <c r="J50" s="30">
        <v>9.9499999999999993</v>
      </c>
      <c r="K50" s="30">
        <v>0.1</v>
      </c>
      <c r="L50" s="30">
        <v>0.66</v>
      </c>
      <c r="M50" s="30">
        <f t="shared" si="0"/>
        <v>344.59</v>
      </c>
      <c r="N50" s="58">
        <f t="shared" si="1"/>
        <v>78215.062053161615</v>
      </c>
      <c r="O50" s="70">
        <f t="shared" si="2"/>
        <v>0.10793678563336302</v>
      </c>
      <c r="T50" s="58"/>
      <c r="U50" s="69" t="s">
        <v>55</v>
      </c>
    </row>
    <row r="51" spans="1:21" s="30" customFormat="1" x14ac:dyDescent="0.25">
      <c r="A51" s="30">
        <v>46</v>
      </c>
      <c r="B51" s="30">
        <v>22531.08</v>
      </c>
      <c r="C51" s="30">
        <v>86.58</v>
      </c>
      <c r="D51" s="30">
        <v>0.09</v>
      </c>
      <c r="E51" s="30">
        <v>808.83</v>
      </c>
      <c r="F51" s="30">
        <v>5508</v>
      </c>
      <c r="G51" s="30">
        <v>3767</v>
      </c>
      <c r="H51" s="30">
        <v>85.21</v>
      </c>
      <c r="I51" s="30">
        <v>61.12</v>
      </c>
      <c r="J51" s="30">
        <v>20.49</v>
      </c>
      <c r="K51" s="30">
        <v>0.05</v>
      </c>
      <c r="L51" s="30">
        <v>0.55000000000000004</v>
      </c>
      <c r="M51" s="30">
        <f t="shared" si="0"/>
        <v>869.95</v>
      </c>
      <c r="N51" s="58">
        <f t="shared" si="1"/>
        <v>197461.31121955934</v>
      </c>
      <c r="O51" s="70">
        <f t="shared" si="2"/>
        <v>0.27249660948299187</v>
      </c>
      <c r="T51" s="58"/>
      <c r="U51" s="68"/>
    </row>
    <row r="52" spans="1:21" s="30" customFormat="1" x14ac:dyDescent="0.25">
      <c r="A52" s="30">
        <v>47</v>
      </c>
      <c r="B52" s="30">
        <v>9497.7999999999993</v>
      </c>
      <c r="C52" s="30">
        <v>91.22</v>
      </c>
      <c r="D52" s="30">
        <v>0.2</v>
      </c>
      <c r="E52" s="30">
        <v>347.2</v>
      </c>
      <c r="F52" s="30">
        <v>1037</v>
      </c>
      <c r="G52" s="30">
        <v>3515</v>
      </c>
      <c r="H52" s="30">
        <v>95.16</v>
      </c>
      <c r="I52" s="30">
        <v>38.99</v>
      </c>
      <c r="J52" s="30">
        <v>12.24</v>
      </c>
      <c r="K52" s="30">
        <v>0.08</v>
      </c>
      <c r="L52" s="30">
        <v>0.78</v>
      </c>
      <c r="M52" s="30">
        <f t="shared" si="0"/>
        <v>386.19</v>
      </c>
      <c r="N52" s="58">
        <f t="shared" si="1"/>
        <v>87657.432932791096</v>
      </c>
      <c r="O52" s="70">
        <f t="shared" si="2"/>
        <v>0.1209672574472517</v>
      </c>
      <c r="T52" s="58"/>
      <c r="U52" s="68"/>
    </row>
    <row r="53" spans="1:21" s="30" customFormat="1" x14ac:dyDescent="0.25">
      <c r="A53" s="30">
        <v>48</v>
      </c>
      <c r="B53" s="30">
        <v>29473.599999999999</v>
      </c>
      <c r="C53" s="30">
        <v>40.56</v>
      </c>
      <c r="D53" s="30">
        <v>0.08</v>
      </c>
      <c r="E53" s="30">
        <v>965.4</v>
      </c>
      <c r="F53" s="30">
        <v>4779</v>
      </c>
      <c r="G53" s="30">
        <v>3931</v>
      </c>
      <c r="H53" s="30">
        <v>39.86</v>
      </c>
      <c r="I53" s="30">
        <v>99.06</v>
      </c>
      <c r="J53" s="30">
        <v>14</v>
      </c>
      <c r="K53" s="30">
        <v>7.0000000000000007E-2</v>
      </c>
      <c r="L53" s="30">
        <v>0.38</v>
      </c>
      <c r="M53" s="30">
        <f t="shared" si="0"/>
        <v>1064.46</v>
      </c>
      <c r="N53" s="58">
        <f t="shared" si="1"/>
        <v>241611.20448390383</v>
      </c>
      <c r="O53" s="70">
        <f t="shared" si="2"/>
        <v>0.33342346218778729</v>
      </c>
      <c r="U53" s="57" t="s">
        <v>55</v>
      </c>
    </row>
    <row r="54" spans="1:21" s="30" customFormat="1" x14ac:dyDescent="0.25">
      <c r="A54" s="30">
        <v>49</v>
      </c>
      <c r="B54" s="30">
        <v>12607.4</v>
      </c>
      <c r="C54" s="30">
        <v>96.61</v>
      </c>
      <c r="D54" s="30">
        <v>0.13</v>
      </c>
      <c r="E54" s="30">
        <v>501.54</v>
      </c>
      <c r="F54" s="30">
        <v>6137</v>
      </c>
      <c r="G54" s="30">
        <v>3694</v>
      </c>
      <c r="H54" s="30">
        <v>98.05</v>
      </c>
      <c r="I54" s="30">
        <v>40.07</v>
      </c>
      <c r="J54" s="30">
        <v>18.329999999999998</v>
      </c>
      <c r="K54" s="30">
        <v>0.05</v>
      </c>
      <c r="L54" s="30">
        <v>0.67</v>
      </c>
      <c r="M54" s="30">
        <f t="shared" si="0"/>
        <v>541.61</v>
      </c>
      <c r="N54" s="58">
        <f t="shared" si="1"/>
        <v>122934.67529125298</v>
      </c>
      <c r="O54" s="70">
        <f t="shared" si="2"/>
        <v>0.16964985190192911</v>
      </c>
    </row>
    <row r="55" spans="1:21" s="30" customFormat="1" x14ac:dyDescent="0.25">
      <c r="A55" s="30">
        <v>50</v>
      </c>
      <c r="B55" s="30">
        <v>16440.32</v>
      </c>
      <c r="C55" s="30">
        <v>70.97</v>
      </c>
      <c r="D55" s="30">
        <v>0.12</v>
      </c>
      <c r="E55" s="30">
        <v>588.88</v>
      </c>
      <c r="F55" s="30">
        <v>973</v>
      </c>
      <c r="G55" s="30">
        <v>3962</v>
      </c>
      <c r="H55" s="30">
        <v>70.12</v>
      </c>
      <c r="I55" s="30">
        <v>61.02</v>
      </c>
      <c r="J55" s="30">
        <v>15.93</v>
      </c>
      <c r="K55" s="30">
        <v>0.06</v>
      </c>
      <c r="L55" s="30">
        <v>0.52</v>
      </c>
      <c r="M55" s="30">
        <f t="shared" si="0"/>
        <v>649.9</v>
      </c>
      <c r="N55" s="58">
        <f t="shared" si="1"/>
        <v>147514.34698728847</v>
      </c>
      <c r="O55" s="70">
        <f t="shared" si="2"/>
        <v>0.20356979884245807</v>
      </c>
    </row>
    <row r="56" spans="1:21" s="30" customFormat="1" x14ac:dyDescent="0.25">
      <c r="A56" s="30">
        <v>51</v>
      </c>
      <c r="B56" s="30">
        <v>15385.76</v>
      </c>
      <c r="C56" s="30">
        <v>105.44</v>
      </c>
      <c r="D56" s="30">
        <v>0.11</v>
      </c>
      <c r="E56" s="30">
        <v>598.94000000000005</v>
      </c>
      <c r="F56" s="30">
        <v>1978</v>
      </c>
      <c r="G56" s="30">
        <v>3898</v>
      </c>
      <c r="H56" s="30">
        <v>106.39</v>
      </c>
      <c r="I56" s="30">
        <v>54.3</v>
      </c>
      <c r="J56" s="30">
        <v>17.079999999999998</v>
      </c>
      <c r="K56" s="30">
        <v>0.06</v>
      </c>
      <c r="L56" s="30">
        <v>0.55000000000000004</v>
      </c>
      <c r="M56" s="30">
        <f t="shared" si="0"/>
        <v>653.24</v>
      </c>
      <c r="N56" s="58">
        <f t="shared" si="1"/>
        <v>148272.4604184895</v>
      </c>
      <c r="O56" s="70">
        <f t="shared" si="2"/>
        <v>0.20461599537751549</v>
      </c>
    </row>
    <row r="57" spans="1:21" s="30" customFormat="1" x14ac:dyDescent="0.25">
      <c r="A57" s="30">
        <v>52</v>
      </c>
      <c r="B57" s="30">
        <v>17717.96</v>
      </c>
      <c r="C57" s="30">
        <v>86.05</v>
      </c>
      <c r="D57" s="30">
        <v>0.11</v>
      </c>
      <c r="E57" s="30">
        <v>663.34</v>
      </c>
      <c r="F57" s="30">
        <v>4766</v>
      </c>
      <c r="G57" s="30">
        <v>4411</v>
      </c>
      <c r="H57" s="30">
        <v>84.6</v>
      </c>
      <c r="I57" s="30">
        <v>52.11</v>
      </c>
      <c r="J57" s="30">
        <v>18.86</v>
      </c>
      <c r="K57" s="30">
        <v>0.05</v>
      </c>
      <c r="L57" s="30">
        <v>0.62</v>
      </c>
      <c r="M57" s="30">
        <f t="shared" si="0"/>
        <v>715.45</v>
      </c>
      <c r="N57" s="58">
        <f t="shared" si="1"/>
        <v>162392.89052478157</v>
      </c>
      <c r="O57" s="70">
        <f t="shared" si="2"/>
        <v>0.22410218892419856</v>
      </c>
    </row>
    <row r="58" spans="1:21" s="30" customFormat="1" x14ac:dyDescent="0.25">
      <c r="A58" s="30">
        <v>53</v>
      </c>
      <c r="B58" s="30">
        <v>16102.32</v>
      </c>
      <c r="C58" s="30">
        <v>63.44</v>
      </c>
      <c r="D58" s="30">
        <v>0.13</v>
      </c>
      <c r="E58" s="30">
        <v>551.32000000000005</v>
      </c>
      <c r="F58" s="30">
        <v>4636</v>
      </c>
      <c r="G58" s="30">
        <v>4386</v>
      </c>
      <c r="H58" s="30">
        <v>64.89</v>
      </c>
      <c r="I58" s="30">
        <v>40.700000000000003</v>
      </c>
      <c r="J58" s="30">
        <v>18.34</v>
      </c>
      <c r="K58" s="30">
        <v>0.05</v>
      </c>
      <c r="L58" s="30">
        <v>0.74</v>
      </c>
      <c r="M58" s="30">
        <f t="shared" si="0"/>
        <v>592.0200000000001</v>
      </c>
      <c r="N58" s="58">
        <f t="shared" si="1"/>
        <v>134376.74058072708</v>
      </c>
      <c r="O58" s="70">
        <f t="shared" si="2"/>
        <v>0.18543990200140337</v>
      </c>
    </row>
    <row r="59" spans="1:21" s="30" customFormat="1" x14ac:dyDescent="0.25">
      <c r="A59" s="30">
        <v>54</v>
      </c>
      <c r="B59" s="30">
        <v>3373.24</v>
      </c>
      <c r="C59" s="30">
        <v>156.69999999999999</v>
      </c>
      <c r="D59" s="30">
        <v>0.35</v>
      </c>
      <c r="E59" s="30">
        <v>148.91</v>
      </c>
      <c r="F59" s="30">
        <v>1863</v>
      </c>
      <c r="G59" s="30">
        <v>4253</v>
      </c>
      <c r="H59" s="30">
        <v>155.22</v>
      </c>
      <c r="I59" s="30">
        <v>31.85</v>
      </c>
      <c r="J59" s="30">
        <v>5.89</v>
      </c>
      <c r="K59" s="30">
        <v>0.17</v>
      </c>
      <c r="L59" s="30">
        <v>0.79</v>
      </c>
      <c r="M59" s="30">
        <f t="shared" si="0"/>
        <v>180.76</v>
      </c>
      <c r="N59" s="58">
        <f t="shared" si="1"/>
        <v>41028.917312543876</v>
      </c>
      <c r="O59" s="70">
        <f t="shared" si="2"/>
        <v>5.6619905891310544E-2</v>
      </c>
    </row>
    <row r="60" spans="1:21" s="30" customFormat="1" x14ac:dyDescent="0.25">
      <c r="A60" s="30">
        <v>55</v>
      </c>
      <c r="B60" s="30">
        <v>11694.8</v>
      </c>
      <c r="C60" s="30">
        <v>11.84</v>
      </c>
      <c r="D60" s="30">
        <v>0.16</v>
      </c>
      <c r="E60" s="30">
        <v>439.52</v>
      </c>
      <c r="F60" s="30">
        <v>1812</v>
      </c>
      <c r="G60" s="30">
        <v>4317</v>
      </c>
      <c r="H60" s="30">
        <v>14.04</v>
      </c>
      <c r="I60" s="30">
        <v>36.130000000000003</v>
      </c>
      <c r="J60" s="30">
        <v>15.55</v>
      </c>
      <c r="K60" s="30">
        <v>0.06</v>
      </c>
      <c r="L60" s="30">
        <v>0.78</v>
      </c>
      <c r="M60" s="30">
        <f t="shared" si="0"/>
        <v>475.65</v>
      </c>
      <c r="N60" s="58">
        <f t="shared" si="1"/>
        <v>107963.06992537892</v>
      </c>
      <c r="O60" s="70">
        <f t="shared" si="2"/>
        <v>0.14898903649702291</v>
      </c>
    </row>
    <row r="61" spans="1:21" s="30" customFormat="1" x14ac:dyDescent="0.25">
      <c r="A61" s="30">
        <v>56</v>
      </c>
      <c r="B61" s="30">
        <v>4096.5600000000004</v>
      </c>
      <c r="C61" s="30">
        <v>3.23</v>
      </c>
      <c r="D61" s="30">
        <v>0.4</v>
      </c>
      <c r="E61" s="30">
        <v>153.49</v>
      </c>
      <c r="F61" s="30">
        <v>2409</v>
      </c>
      <c r="G61" s="30">
        <v>4324</v>
      </c>
      <c r="H61" s="30">
        <v>178.06</v>
      </c>
      <c r="I61" s="30">
        <v>37.08</v>
      </c>
      <c r="J61" s="30">
        <v>4.97</v>
      </c>
      <c r="K61" s="30">
        <v>0.2</v>
      </c>
      <c r="L61" s="30">
        <v>0.79</v>
      </c>
      <c r="M61" s="30">
        <f t="shared" si="0"/>
        <v>190.57</v>
      </c>
      <c r="N61" s="58">
        <f t="shared" si="1"/>
        <v>43255.591791610343</v>
      </c>
      <c r="O61" s="70">
        <f t="shared" si="2"/>
        <v>5.969271667242227E-2</v>
      </c>
    </row>
    <row r="62" spans="1:21" s="30" customFormat="1" x14ac:dyDescent="0.25">
      <c r="A62" s="30">
        <v>57</v>
      </c>
      <c r="B62" s="30">
        <v>10248.16</v>
      </c>
      <c r="C62" s="30">
        <v>53.73</v>
      </c>
      <c r="D62" s="30">
        <v>0.18</v>
      </c>
      <c r="E62" s="30">
        <v>383.27</v>
      </c>
      <c r="F62" s="30">
        <v>1241</v>
      </c>
      <c r="G62" s="30">
        <v>4541</v>
      </c>
      <c r="H62" s="30">
        <v>53.83</v>
      </c>
      <c r="I62" s="30">
        <v>42.18</v>
      </c>
      <c r="J62" s="30">
        <v>12.98</v>
      </c>
      <c r="K62" s="30">
        <v>0.08</v>
      </c>
      <c r="L62" s="30">
        <v>0.69</v>
      </c>
      <c r="M62" s="30">
        <f t="shared" si="0"/>
        <v>425.45</v>
      </c>
      <c r="N62" s="58">
        <f t="shared" si="1"/>
        <v>96568.670450441423</v>
      </c>
      <c r="O62" s="70">
        <f t="shared" si="2"/>
        <v>0.13326476522160915</v>
      </c>
    </row>
    <row r="63" spans="1:21" s="30" customFormat="1" x14ac:dyDescent="0.25">
      <c r="A63" s="30">
        <v>58</v>
      </c>
      <c r="B63" s="30">
        <v>7672.6</v>
      </c>
      <c r="C63" s="30">
        <v>66.849999999999994</v>
      </c>
      <c r="D63" s="30">
        <v>0.23</v>
      </c>
      <c r="E63" s="30">
        <v>275.87</v>
      </c>
      <c r="F63" s="30">
        <v>4724</v>
      </c>
      <c r="G63" s="30">
        <v>4530</v>
      </c>
      <c r="H63" s="30">
        <v>66.09</v>
      </c>
      <c r="I63" s="30">
        <v>43.71</v>
      </c>
      <c r="J63" s="30">
        <v>9.5399999999999991</v>
      </c>
      <c r="K63" s="30">
        <v>0.1</v>
      </c>
      <c r="L63" s="30">
        <v>0.68</v>
      </c>
      <c r="M63" s="30">
        <f t="shared" si="0"/>
        <v>319.58</v>
      </c>
      <c r="N63" s="58">
        <f t="shared" si="1"/>
        <v>72538.290521922827</v>
      </c>
      <c r="O63" s="70">
        <f t="shared" si="2"/>
        <v>0.1001028409202535</v>
      </c>
    </row>
    <row r="64" spans="1:21" s="30" customFormat="1" x14ac:dyDescent="0.25">
      <c r="A64" s="30">
        <v>59</v>
      </c>
      <c r="B64" s="30">
        <v>17657.12</v>
      </c>
      <c r="C64" s="30">
        <v>85.96</v>
      </c>
      <c r="D64" s="30">
        <v>0.11</v>
      </c>
      <c r="E64" s="30">
        <v>633.4</v>
      </c>
      <c r="F64" s="30">
        <v>2693</v>
      </c>
      <c r="G64" s="30">
        <v>4722</v>
      </c>
      <c r="H64" s="30">
        <v>83.4</v>
      </c>
      <c r="I64" s="30">
        <v>49.34</v>
      </c>
      <c r="J64" s="30">
        <v>19.420000000000002</v>
      </c>
      <c r="K64" s="30">
        <v>0.05</v>
      </c>
      <c r="L64" s="30">
        <v>0.68</v>
      </c>
      <c r="M64" s="30">
        <f t="shared" si="0"/>
        <v>682.74</v>
      </c>
      <c r="N64" s="58">
        <f t="shared" si="1"/>
        <v>154968.37246053445</v>
      </c>
      <c r="O64" s="70">
        <f t="shared" si="2"/>
        <v>0.21385635399553751</v>
      </c>
    </row>
    <row r="65" spans="1:19" s="30" customFormat="1" x14ac:dyDescent="0.25">
      <c r="A65" s="30">
        <v>60</v>
      </c>
      <c r="B65" s="30">
        <v>6780.28</v>
      </c>
      <c r="C65" s="30">
        <v>30.18</v>
      </c>
      <c r="D65" s="30">
        <v>0.31</v>
      </c>
      <c r="E65" s="30">
        <v>226.44</v>
      </c>
      <c r="F65" s="30">
        <v>773</v>
      </c>
      <c r="G65" s="30">
        <v>4620</v>
      </c>
      <c r="H65" s="30">
        <v>34.24</v>
      </c>
      <c r="I65" s="30">
        <v>41</v>
      </c>
      <c r="J65" s="30">
        <v>7.08</v>
      </c>
      <c r="K65" s="30">
        <v>0.14000000000000001</v>
      </c>
      <c r="L65" s="30">
        <v>0.81</v>
      </c>
      <c r="M65" s="30">
        <f t="shared" si="0"/>
        <v>267.44</v>
      </c>
      <c r="N65" s="58">
        <f t="shared" si="1"/>
        <v>60703.549712694919</v>
      </c>
      <c r="O65" s="70">
        <f t="shared" si="2"/>
        <v>8.3770898603518981E-2</v>
      </c>
    </row>
    <row r="66" spans="1:19" s="30" customFormat="1" x14ac:dyDescent="0.25">
      <c r="A66" s="30">
        <v>61</v>
      </c>
      <c r="B66" s="30">
        <v>10978.24</v>
      </c>
      <c r="C66" s="30">
        <v>94.7</v>
      </c>
      <c r="D66" s="30">
        <v>0.19</v>
      </c>
      <c r="E66" s="30">
        <v>382.63</v>
      </c>
      <c r="F66" s="30">
        <v>2583</v>
      </c>
      <c r="G66" s="30">
        <v>4849</v>
      </c>
      <c r="H66" s="30">
        <v>92.73</v>
      </c>
      <c r="I66" s="30">
        <v>43.37</v>
      </c>
      <c r="J66" s="30">
        <v>12.61</v>
      </c>
      <c r="K66" s="30">
        <v>0.08</v>
      </c>
      <c r="L66" s="30">
        <v>0.74</v>
      </c>
      <c r="M66" s="30">
        <f t="shared" si="0"/>
        <v>426</v>
      </c>
      <c r="N66" s="58">
        <f t="shared" si="1"/>
        <v>96693.509488513446</v>
      </c>
      <c r="O66" s="70">
        <f t="shared" si="2"/>
        <v>0.13343704309414856</v>
      </c>
    </row>
    <row r="67" spans="1:19" s="30" customFormat="1" x14ac:dyDescent="0.25">
      <c r="A67" s="30">
        <v>62</v>
      </c>
      <c r="B67" s="30">
        <v>10072.4</v>
      </c>
      <c r="C67" s="30">
        <v>15.95</v>
      </c>
      <c r="D67" s="30">
        <v>0.16</v>
      </c>
      <c r="E67" s="30">
        <v>394.76</v>
      </c>
      <c r="F67" s="30">
        <v>4463</v>
      </c>
      <c r="G67" s="30">
        <v>4968</v>
      </c>
      <c r="H67" s="30">
        <v>14.49</v>
      </c>
      <c r="I67" s="30">
        <v>48.24</v>
      </c>
      <c r="J67" s="30">
        <v>13.54</v>
      </c>
      <c r="K67" s="30">
        <v>7.0000000000000007E-2</v>
      </c>
      <c r="L67" s="30">
        <v>0.62</v>
      </c>
      <c r="M67" s="30">
        <f t="shared" si="0"/>
        <v>443</v>
      </c>
      <c r="N67" s="58">
        <f t="shared" si="1"/>
        <v>100552.17066528511</v>
      </c>
      <c r="O67" s="70">
        <f t="shared" si="2"/>
        <v>0.13876199551809346</v>
      </c>
    </row>
    <row r="68" spans="1:19" s="30" customFormat="1" x14ac:dyDescent="0.25">
      <c r="A68" s="30">
        <v>63</v>
      </c>
      <c r="B68" s="30">
        <v>22956.959999999999</v>
      </c>
      <c r="C68" s="30">
        <v>112.57</v>
      </c>
      <c r="D68" s="30">
        <v>0.06</v>
      </c>
      <c r="E68" s="30">
        <v>967.61</v>
      </c>
      <c r="F68" s="30">
        <v>4030</v>
      </c>
      <c r="G68" s="30">
        <v>5018</v>
      </c>
      <c r="H68" s="30">
        <v>112.43</v>
      </c>
      <c r="I68" s="30">
        <v>69.599999999999994</v>
      </c>
      <c r="J68" s="30">
        <v>20.78</v>
      </c>
      <c r="K68" s="30">
        <v>0.05</v>
      </c>
      <c r="L68" s="30">
        <v>0.44</v>
      </c>
      <c r="M68" s="30">
        <f t="shared" si="0"/>
        <v>1037.21</v>
      </c>
      <c r="N68" s="58">
        <f t="shared" si="1"/>
        <v>235425.99759760808</v>
      </c>
      <c r="O68" s="70">
        <f t="shared" si="2"/>
        <v>0.32488787668469915</v>
      </c>
    </row>
    <row r="69" spans="1:19" s="30" customFormat="1" x14ac:dyDescent="0.25">
      <c r="A69" s="30">
        <v>64</v>
      </c>
      <c r="B69" s="30">
        <v>13073.84</v>
      </c>
      <c r="C69" s="30">
        <v>135.47999999999999</v>
      </c>
      <c r="D69" s="30">
        <v>0.17</v>
      </c>
      <c r="E69" s="30">
        <v>461.49</v>
      </c>
      <c r="F69" s="30">
        <v>3389</v>
      </c>
      <c r="G69" s="30">
        <v>5136</v>
      </c>
      <c r="H69" s="30">
        <v>135.68</v>
      </c>
      <c r="I69" s="30">
        <v>40.75</v>
      </c>
      <c r="J69" s="30">
        <v>15.38</v>
      </c>
      <c r="K69" s="30">
        <v>7.0000000000000007E-2</v>
      </c>
      <c r="L69" s="30">
        <v>0.73</v>
      </c>
      <c r="M69" s="30">
        <f t="shared" si="0"/>
        <v>502.24</v>
      </c>
      <c r="N69" s="58">
        <f t="shared" si="1"/>
        <v>113998.46996598825</v>
      </c>
      <c r="O69" s="70">
        <f t="shared" si="2"/>
        <v>0.15731788855306378</v>
      </c>
    </row>
    <row r="70" spans="1:19" s="30" customFormat="1" x14ac:dyDescent="0.25">
      <c r="A70" s="30">
        <v>65</v>
      </c>
      <c r="B70" s="30">
        <v>4894.24</v>
      </c>
      <c r="C70" s="30">
        <v>46.39</v>
      </c>
      <c r="D70" s="30">
        <v>0.49</v>
      </c>
      <c r="E70" s="30">
        <v>150.93</v>
      </c>
      <c r="F70" s="30">
        <v>1592</v>
      </c>
      <c r="G70" s="30">
        <v>5243</v>
      </c>
      <c r="H70" s="30">
        <v>42.21</v>
      </c>
      <c r="I70" s="30">
        <v>42.28</v>
      </c>
      <c r="J70" s="30">
        <v>4.0999999999999996</v>
      </c>
      <c r="K70" s="30">
        <v>0.24</v>
      </c>
      <c r="L70" s="30">
        <v>0.88</v>
      </c>
      <c r="M70" s="30">
        <f t="shared" si="0"/>
        <v>193.21</v>
      </c>
      <c r="N70" s="58">
        <f t="shared" si="1"/>
        <v>43854.819174356067</v>
      </c>
      <c r="O70" s="70">
        <f t="shared" si="2"/>
        <v>6.051965046061137E-2</v>
      </c>
    </row>
    <row r="71" spans="1:19" s="30" customFormat="1" x14ac:dyDescent="0.25">
      <c r="A71" s="30">
        <v>66</v>
      </c>
      <c r="B71" s="30">
        <v>7598.24</v>
      </c>
      <c r="C71" s="30">
        <v>39.89</v>
      </c>
      <c r="D71" s="30">
        <v>0.24</v>
      </c>
      <c r="E71" s="30">
        <v>279.67</v>
      </c>
      <c r="F71" s="30">
        <v>4839</v>
      </c>
      <c r="G71" s="30">
        <v>5345</v>
      </c>
      <c r="H71" s="30">
        <v>42.74</v>
      </c>
      <c r="I71" s="30">
        <v>41.02</v>
      </c>
      <c r="J71" s="30">
        <v>9.26</v>
      </c>
      <c r="K71" s="30">
        <v>0.11</v>
      </c>
      <c r="L71" s="30">
        <v>0.75</v>
      </c>
      <c r="M71" s="30">
        <f t="shared" ref="M71:M76" si="3">E71+I71</f>
        <v>320.69</v>
      </c>
      <c r="N71" s="58">
        <f t="shared" ref="N71:N76" si="4">PI()*8.5^2*M71</f>
        <v>72790.238398759102</v>
      </c>
      <c r="O71" s="70">
        <f t="shared" ref="O71:O76" si="5">0.00000138*N71</f>
        <v>0.10045052899028756</v>
      </c>
    </row>
    <row r="72" spans="1:19" s="30" customFormat="1" x14ac:dyDescent="0.25">
      <c r="A72" s="30">
        <v>67</v>
      </c>
      <c r="B72" s="30">
        <v>2007.72</v>
      </c>
      <c r="C72" s="30">
        <v>67.58</v>
      </c>
      <c r="D72" s="30">
        <v>0.81</v>
      </c>
      <c r="E72" s="30">
        <v>63.74</v>
      </c>
      <c r="F72" s="30">
        <v>4129</v>
      </c>
      <c r="G72" s="30">
        <v>5623</v>
      </c>
      <c r="H72" s="30">
        <v>78.23</v>
      </c>
      <c r="I72" s="30">
        <v>42.97</v>
      </c>
      <c r="J72" s="30">
        <v>1.57</v>
      </c>
      <c r="K72" s="30">
        <v>0.64</v>
      </c>
      <c r="L72" s="30">
        <v>0.91</v>
      </c>
      <c r="M72" s="30">
        <f t="shared" si="3"/>
        <v>106.71000000000001</v>
      </c>
      <c r="N72" s="58">
        <f t="shared" si="4"/>
        <v>24221.043186664956</v>
      </c>
      <c r="O72" s="70">
        <f t="shared" si="5"/>
        <v>3.3425039597597635E-2</v>
      </c>
    </row>
    <row r="73" spans="1:19" s="30" customFormat="1" x14ac:dyDescent="0.25">
      <c r="A73" s="30">
        <v>68</v>
      </c>
      <c r="B73" s="30">
        <v>4630.6000000000004</v>
      </c>
      <c r="C73" s="30">
        <v>116.39</v>
      </c>
      <c r="D73" s="30">
        <v>0.35</v>
      </c>
      <c r="E73" s="30">
        <v>173.27</v>
      </c>
      <c r="F73" s="30">
        <v>3419</v>
      </c>
      <c r="G73" s="30">
        <v>5934</v>
      </c>
      <c r="H73" s="30">
        <v>115.8</v>
      </c>
      <c r="I73" s="30">
        <v>45</v>
      </c>
      <c r="J73" s="30">
        <v>5.72</v>
      </c>
      <c r="K73" s="30">
        <v>0.17</v>
      </c>
      <c r="L73" s="30">
        <v>0.74</v>
      </c>
      <c r="M73" s="30">
        <f t="shared" si="3"/>
        <v>218.27</v>
      </c>
      <c r="N73" s="58">
        <f t="shared" si="4"/>
        <v>49542.939709055943</v>
      </c>
      <c r="O73" s="70">
        <f t="shared" si="5"/>
        <v>6.8369256798497202E-2</v>
      </c>
    </row>
    <row r="74" spans="1:19" s="30" customFormat="1" x14ac:dyDescent="0.25">
      <c r="A74" s="30">
        <v>69</v>
      </c>
      <c r="B74" s="30">
        <v>12188.28</v>
      </c>
      <c r="C74" s="30">
        <v>114.42</v>
      </c>
      <c r="D74" s="30">
        <v>0.14000000000000001</v>
      </c>
      <c r="E74" s="30">
        <v>460.55</v>
      </c>
      <c r="F74" s="30">
        <v>3930</v>
      </c>
      <c r="G74" s="30">
        <v>5965</v>
      </c>
      <c r="H74" s="30">
        <v>115.41</v>
      </c>
      <c r="I74" s="30">
        <v>46.6</v>
      </c>
      <c r="J74" s="30">
        <v>15.1</v>
      </c>
      <c r="K74" s="30">
        <v>7.0000000000000007E-2</v>
      </c>
      <c r="L74" s="30">
        <v>0.67</v>
      </c>
      <c r="M74" s="30">
        <f t="shared" si="3"/>
        <v>507.15000000000003</v>
      </c>
      <c r="N74" s="58">
        <f t="shared" si="4"/>
        <v>115112.94210586759</v>
      </c>
      <c r="O74" s="70">
        <f t="shared" si="5"/>
        <v>0.15885586010609726</v>
      </c>
    </row>
    <row r="75" spans="1:19" s="30" customFormat="1" x14ac:dyDescent="0.25">
      <c r="A75" s="30">
        <v>70</v>
      </c>
      <c r="B75" s="30">
        <v>31853.119999999999</v>
      </c>
      <c r="C75" s="30">
        <v>1.24</v>
      </c>
      <c r="D75" s="30">
        <v>0.05</v>
      </c>
      <c r="E75" s="30">
        <v>1252.1600000000001</v>
      </c>
      <c r="F75" s="30">
        <v>4103</v>
      </c>
      <c r="G75" s="30">
        <v>6238</v>
      </c>
      <c r="H75" s="30">
        <v>2.86</v>
      </c>
      <c r="I75" s="30">
        <v>93.69</v>
      </c>
      <c r="J75" s="30">
        <v>16.809999999999999</v>
      </c>
      <c r="K75" s="30">
        <v>0.06</v>
      </c>
      <c r="L75" s="30">
        <v>0.36</v>
      </c>
      <c r="M75" s="30">
        <f t="shared" si="3"/>
        <v>1345.8500000000001</v>
      </c>
      <c r="N75" s="58">
        <f t="shared" si="4"/>
        <v>305481.12616224372</v>
      </c>
      <c r="O75" s="70">
        <f t="shared" si="5"/>
        <v>0.4215639541038963</v>
      </c>
    </row>
    <row r="76" spans="1:19" s="30" customFormat="1" x14ac:dyDescent="0.25">
      <c r="A76" s="30">
        <v>71</v>
      </c>
      <c r="B76" s="30">
        <v>17258.28</v>
      </c>
      <c r="C76" s="30">
        <v>4.41</v>
      </c>
      <c r="D76" s="30">
        <v>0.11</v>
      </c>
      <c r="E76" s="30">
        <v>643.73</v>
      </c>
      <c r="F76" s="30">
        <v>3755</v>
      </c>
      <c r="G76" s="30">
        <v>6257</v>
      </c>
      <c r="H76" s="30">
        <v>6.49</v>
      </c>
      <c r="I76" s="30">
        <v>41.15</v>
      </c>
      <c r="J76" s="30">
        <v>23.24</v>
      </c>
      <c r="K76" s="30">
        <v>0.04</v>
      </c>
      <c r="L76" s="30">
        <v>0.69</v>
      </c>
      <c r="M76" s="30">
        <f t="shared" si="3"/>
        <v>684.88</v>
      </c>
      <c r="N76" s="58">
        <f t="shared" si="4"/>
        <v>155454.10980866922</v>
      </c>
      <c r="O76" s="70">
        <f t="shared" si="5"/>
        <v>0.21452667153596353</v>
      </c>
    </row>
    <row r="77" spans="1:19" ht="14.4" x14ac:dyDescent="0.3">
      <c r="N77" s="17"/>
      <c r="O77" s="20"/>
      <c r="Q77"/>
      <c r="R77"/>
      <c r="S77"/>
    </row>
    <row r="78" spans="1:19" x14ac:dyDescent="0.25">
      <c r="N78" s="17"/>
      <c r="O78" s="20"/>
    </row>
    <row r="79" spans="1:19" x14ac:dyDescent="0.25">
      <c r="N79" s="17"/>
      <c r="O79" s="20"/>
    </row>
    <row r="80" spans="1:19" x14ac:dyDescent="0.25">
      <c r="N80" s="17"/>
      <c r="O80" s="20"/>
    </row>
    <row r="81" spans="14:21" x14ac:dyDescent="0.25">
      <c r="N81" s="17"/>
      <c r="O81" s="20"/>
    </row>
    <row r="82" spans="14:21" x14ac:dyDescent="0.25">
      <c r="N82" s="17"/>
      <c r="O82" s="20"/>
    </row>
    <row r="83" spans="14:21" x14ac:dyDescent="0.25">
      <c r="N83" s="17"/>
      <c r="O83" s="20"/>
    </row>
    <row r="84" spans="14:21" x14ac:dyDescent="0.25">
      <c r="N84" s="17"/>
      <c r="O84" s="20"/>
    </row>
    <row r="85" spans="14:21" x14ac:dyDescent="0.25">
      <c r="N85" s="17"/>
      <c r="O85" s="20"/>
    </row>
    <row r="86" spans="14:21" x14ac:dyDescent="0.25">
      <c r="N86" s="17"/>
      <c r="O86" s="20"/>
    </row>
    <row r="87" spans="14:21" x14ac:dyDescent="0.25">
      <c r="N87" s="17"/>
      <c r="O87" s="20"/>
    </row>
    <row r="88" spans="14:21" x14ac:dyDescent="0.25">
      <c r="N88" s="17"/>
      <c r="O88" s="20"/>
    </row>
    <row r="89" spans="14:21" x14ac:dyDescent="0.25">
      <c r="N89" s="17"/>
      <c r="O89" s="20"/>
    </row>
    <row r="90" spans="14:21" x14ac:dyDescent="0.25">
      <c r="N90" s="17"/>
      <c r="O90" s="20"/>
    </row>
    <row r="91" spans="14:21" x14ac:dyDescent="0.25">
      <c r="N91" s="17"/>
      <c r="O91" s="20"/>
    </row>
    <row r="92" spans="14:21" x14ac:dyDescent="0.25">
      <c r="N92" s="17"/>
      <c r="O92" s="20"/>
    </row>
    <row r="93" spans="14:21" x14ac:dyDescent="0.25">
      <c r="N93" s="17"/>
      <c r="O93" s="20"/>
    </row>
    <row r="94" spans="14:21" x14ac:dyDescent="0.25">
      <c r="N94" s="17"/>
      <c r="O94" s="20"/>
    </row>
    <row r="95" spans="14:21" x14ac:dyDescent="0.25">
      <c r="N95" s="17"/>
      <c r="O95" s="20"/>
      <c r="S95" s="19"/>
      <c r="T95" s="9"/>
      <c r="U95" s="20"/>
    </row>
    <row r="96" spans="14:21" x14ac:dyDescent="0.25">
      <c r="N96" s="17"/>
      <c r="O96" s="20"/>
      <c r="S96" s="19"/>
      <c r="T96" s="9"/>
      <c r="U96" s="20"/>
    </row>
    <row r="97" spans="14:22" x14ac:dyDescent="0.25">
      <c r="N97" s="17"/>
      <c r="O97" s="20"/>
      <c r="S97" s="19"/>
      <c r="T97" s="9"/>
      <c r="U97" s="20"/>
    </row>
    <row r="98" spans="14:22" x14ac:dyDescent="0.25">
      <c r="N98" s="17"/>
      <c r="O98" s="20"/>
      <c r="S98" s="19"/>
      <c r="T98" s="9"/>
      <c r="U98" s="20"/>
    </row>
    <row r="99" spans="14:22" x14ac:dyDescent="0.25">
      <c r="N99" s="17"/>
      <c r="O99" s="20"/>
      <c r="R99" s="19"/>
      <c r="S99" s="9"/>
      <c r="T99" s="20"/>
      <c r="U99" s="20"/>
      <c r="V99" s="20"/>
    </row>
    <row r="100" spans="14:22" x14ac:dyDescent="0.25">
      <c r="N100" s="17"/>
      <c r="O100" s="20"/>
      <c r="R100" s="19"/>
      <c r="S100" s="9"/>
      <c r="T100" s="20"/>
      <c r="U100" s="20"/>
      <c r="V100" s="20"/>
    </row>
    <row r="101" spans="14:22" x14ac:dyDescent="0.25">
      <c r="N101" s="17"/>
      <c r="O101" s="20"/>
      <c r="R101" s="19"/>
      <c r="S101" s="9"/>
      <c r="T101" s="20"/>
      <c r="U101" s="20"/>
      <c r="V101" s="20"/>
    </row>
    <row r="102" spans="14:22" x14ac:dyDescent="0.25">
      <c r="N102" s="17"/>
      <c r="O102" s="20"/>
      <c r="R102" s="19"/>
      <c r="S102" s="9"/>
      <c r="T102" s="20"/>
      <c r="U102" s="20"/>
      <c r="V102" s="20"/>
    </row>
    <row r="103" spans="14:22" x14ac:dyDescent="0.25">
      <c r="N103" s="17"/>
      <c r="O103" s="20"/>
      <c r="R103" s="19"/>
      <c r="S103" s="9"/>
      <c r="T103" s="20"/>
      <c r="U103" s="20"/>
      <c r="V103" s="20"/>
    </row>
    <row r="104" spans="14:22" x14ac:dyDescent="0.25">
      <c r="N104" s="17"/>
      <c r="O104" s="20"/>
      <c r="R104" s="19"/>
      <c r="S104" s="9"/>
      <c r="T104" s="20"/>
      <c r="U104" s="20"/>
      <c r="V104" s="20"/>
    </row>
    <row r="105" spans="14:22" x14ac:dyDescent="0.25">
      <c r="N105" s="17"/>
      <c r="O105" s="20"/>
      <c r="Q105" s="59"/>
      <c r="R105" s="60"/>
      <c r="S105" s="61"/>
      <c r="T105" s="20"/>
      <c r="U105" s="20"/>
      <c r="V105" s="20"/>
    </row>
    <row r="106" spans="14:22" x14ac:dyDescent="0.25">
      <c r="N106" s="17"/>
      <c r="O106" s="20"/>
      <c r="Q106" s="59"/>
      <c r="R106" s="60"/>
      <c r="S106" s="61"/>
      <c r="T106" s="20"/>
      <c r="U106" s="20"/>
      <c r="V106" s="20"/>
    </row>
    <row r="107" spans="14:22" x14ac:dyDescent="0.25">
      <c r="N107" s="17"/>
      <c r="O107" s="20"/>
      <c r="Q107" s="59"/>
      <c r="R107" s="60"/>
      <c r="S107" s="61"/>
      <c r="T107" s="20"/>
      <c r="U107" s="20"/>
      <c r="V107" s="20"/>
    </row>
    <row r="108" spans="14:22" x14ac:dyDescent="0.25">
      <c r="N108" s="17"/>
      <c r="O108" s="20"/>
      <c r="Q108" s="59"/>
      <c r="R108" s="60"/>
      <c r="S108" s="61"/>
      <c r="T108" s="20"/>
      <c r="U108" s="20"/>
      <c r="V108" s="20"/>
    </row>
    <row r="109" spans="14:22" x14ac:dyDescent="0.25">
      <c r="N109" s="17"/>
      <c r="O109" s="20"/>
      <c r="Q109" s="59"/>
      <c r="R109" s="60"/>
      <c r="S109" s="61"/>
      <c r="T109" s="20"/>
      <c r="U109" s="20"/>
      <c r="V109" s="20"/>
    </row>
    <row r="110" spans="14:22" x14ac:dyDescent="0.25">
      <c r="N110" s="17"/>
      <c r="O110" s="20"/>
      <c r="Q110" s="59"/>
      <c r="R110" s="60"/>
      <c r="S110" s="61"/>
      <c r="T110" s="20"/>
      <c r="U110" s="20"/>
      <c r="V110" s="20"/>
    </row>
    <row r="111" spans="14:22" x14ac:dyDescent="0.25">
      <c r="N111" s="17"/>
      <c r="O111" s="20"/>
      <c r="Q111" s="59"/>
      <c r="R111" s="60"/>
      <c r="S111" s="61"/>
      <c r="T111" s="20"/>
      <c r="U111" s="20"/>
      <c r="V111" s="20"/>
    </row>
    <row r="112" spans="14:22" x14ac:dyDescent="0.25">
      <c r="N112" s="17"/>
      <c r="O112" s="20"/>
      <c r="Q112" s="59"/>
      <c r="R112" s="60"/>
      <c r="S112" s="61"/>
      <c r="T112" s="20"/>
      <c r="U112" s="20"/>
      <c r="V112" s="20"/>
    </row>
    <row r="113" spans="14:22" x14ac:dyDescent="0.25">
      <c r="N113" s="17"/>
      <c r="O113" s="20"/>
      <c r="Q113" s="59"/>
      <c r="R113" s="60"/>
      <c r="S113" s="61"/>
      <c r="T113" s="20"/>
      <c r="U113" s="20"/>
      <c r="V113" s="20"/>
    </row>
    <row r="114" spans="14:22" x14ac:dyDescent="0.25">
      <c r="N114" s="17"/>
      <c r="O114" s="20"/>
      <c r="Q114" s="59"/>
      <c r="R114" s="60"/>
      <c r="S114" s="61"/>
      <c r="T114" s="20"/>
      <c r="U114" s="20"/>
      <c r="V114" s="20"/>
    </row>
    <row r="115" spans="14:22" x14ac:dyDescent="0.25">
      <c r="N115" s="17"/>
      <c r="O115" s="20"/>
      <c r="Q115" s="59"/>
      <c r="R115" s="60"/>
      <c r="S115" s="61"/>
      <c r="T115" s="20"/>
      <c r="U115" s="20"/>
      <c r="V115" s="20"/>
    </row>
    <row r="116" spans="14:22" x14ac:dyDescent="0.25">
      <c r="N116" s="17"/>
      <c r="O116" s="20"/>
      <c r="Q116" s="59"/>
      <c r="R116" s="60"/>
      <c r="S116" s="61"/>
      <c r="T116" s="20"/>
      <c r="U116" s="20"/>
      <c r="V116" s="20"/>
    </row>
    <row r="117" spans="14:22" x14ac:dyDescent="0.25">
      <c r="N117" s="17"/>
      <c r="O117" s="20"/>
      <c r="Q117" s="59"/>
      <c r="R117" s="60"/>
      <c r="S117" s="61"/>
      <c r="T117" s="20"/>
      <c r="U117" s="20"/>
      <c r="V117" s="20"/>
    </row>
    <row r="118" spans="14:22" x14ac:dyDescent="0.25">
      <c r="N118" s="17"/>
      <c r="O118" s="20"/>
      <c r="Q118" s="59"/>
      <c r="R118" s="60"/>
      <c r="S118" s="61"/>
      <c r="T118" s="20"/>
      <c r="U118" s="20"/>
      <c r="V118" s="20"/>
    </row>
    <row r="119" spans="14:22" x14ac:dyDescent="0.25">
      <c r="N119" s="17"/>
      <c r="O119" s="20"/>
      <c r="Q119" s="59"/>
      <c r="R119" s="60"/>
      <c r="S119" s="61"/>
      <c r="T119" s="20"/>
      <c r="U119" s="20"/>
    </row>
    <row r="120" spans="14:22" x14ac:dyDescent="0.25">
      <c r="N120" s="17"/>
      <c r="O120" s="20"/>
      <c r="Q120" s="59"/>
      <c r="R120" s="60"/>
      <c r="S120" s="61"/>
      <c r="T120" s="20"/>
      <c r="U120" s="20"/>
    </row>
    <row r="121" spans="14:22" x14ac:dyDescent="0.25">
      <c r="N121" s="17"/>
      <c r="O121" s="20"/>
      <c r="T121" s="20"/>
      <c r="U121" s="20"/>
    </row>
    <row r="122" spans="14:22" x14ac:dyDescent="0.25">
      <c r="N122" s="17"/>
      <c r="O122" s="20"/>
      <c r="T122" s="20"/>
      <c r="U122" s="20"/>
    </row>
    <row r="123" spans="14:22" x14ac:dyDescent="0.25">
      <c r="N123" s="17"/>
      <c r="O123" s="20"/>
      <c r="Q123" s="59"/>
      <c r="R123" s="60"/>
      <c r="S123" s="61"/>
      <c r="T123" s="20"/>
      <c r="U123" s="20"/>
    </row>
    <row r="124" spans="14:22" x14ac:dyDescent="0.25">
      <c r="N124" s="17"/>
      <c r="O124" s="20"/>
    </row>
    <row r="125" spans="14:22" x14ac:dyDescent="0.25">
      <c r="N125" s="17"/>
      <c r="O125" s="20"/>
    </row>
    <row r="126" spans="14:22" x14ac:dyDescent="0.25">
      <c r="N126" s="17"/>
      <c r="O126" s="20"/>
    </row>
    <row r="127" spans="14:22" x14ac:dyDescent="0.25">
      <c r="N127" s="17"/>
      <c r="O127" s="20"/>
    </row>
    <row r="128" spans="14:22" x14ac:dyDescent="0.25">
      <c r="N128" s="17"/>
      <c r="O128" s="20"/>
    </row>
    <row r="129" spans="14:15" x14ac:dyDescent="0.25">
      <c r="N129" s="17"/>
      <c r="O129" s="8"/>
    </row>
    <row r="130" spans="14:15" x14ac:dyDescent="0.25">
      <c r="N130" s="17"/>
      <c r="O130" s="8"/>
    </row>
    <row r="131" spans="14:15" x14ac:dyDescent="0.25">
      <c r="N131" s="17"/>
      <c r="O131" s="8"/>
    </row>
    <row r="132" spans="14:15" x14ac:dyDescent="0.25">
      <c r="N132" s="17"/>
      <c r="O132" s="8"/>
    </row>
    <row r="133" spans="14:15" x14ac:dyDescent="0.25">
      <c r="N133" s="17"/>
      <c r="O133" s="8"/>
    </row>
    <row r="134" spans="14:15" x14ac:dyDescent="0.25">
      <c r="N134" s="17"/>
      <c r="O134" s="8"/>
    </row>
    <row r="135" spans="14:15" x14ac:dyDescent="0.25">
      <c r="N135" s="17"/>
      <c r="O135" s="8"/>
    </row>
    <row r="136" spans="14:15" x14ac:dyDescent="0.25">
      <c r="N136" s="17"/>
      <c r="O136" s="8"/>
    </row>
    <row r="137" spans="14:15" x14ac:dyDescent="0.25">
      <c r="N137" s="17"/>
      <c r="O137" s="8"/>
    </row>
    <row r="138" spans="14:15" x14ac:dyDescent="0.25">
      <c r="N138" s="17"/>
      <c r="O138" s="8"/>
    </row>
    <row r="139" spans="14:15" x14ac:dyDescent="0.25">
      <c r="N139" s="17"/>
      <c r="O139" s="8"/>
    </row>
    <row r="140" spans="14:15" x14ac:dyDescent="0.25">
      <c r="N140" s="17"/>
      <c r="O140" s="8"/>
    </row>
    <row r="141" spans="14:15" x14ac:dyDescent="0.25">
      <c r="N141" s="17"/>
      <c r="O141" s="8"/>
    </row>
    <row r="142" spans="14:15" x14ac:dyDescent="0.25">
      <c r="N142" s="17"/>
      <c r="O142" s="8"/>
    </row>
    <row r="143" spans="14:15" x14ac:dyDescent="0.25">
      <c r="N143" s="17"/>
      <c r="O143" s="8"/>
    </row>
    <row r="144" spans="14:15" x14ac:dyDescent="0.25">
      <c r="N144" s="17"/>
      <c r="O144" s="8"/>
    </row>
    <row r="145" spans="14:15" x14ac:dyDescent="0.25">
      <c r="N145" s="17"/>
      <c r="O145" s="8"/>
    </row>
    <row r="146" spans="14:15" x14ac:dyDescent="0.25">
      <c r="N146" s="17"/>
      <c r="O146" s="8"/>
    </row>
    <row r="147" spans="14:15" x14ac:dyDescent="0.25">
      <c r="N147" s="17"/>
      <c r="O147" s="8"/>
    </row>
    <row r="148" spans="14:15" x14ac:dyDescent="0.25">
      <c r="N148" s="17"/>
      <c r="O148" s="8"/>
    </row>
    <row r="149" spans="14:15" x14ac:dyDescent="0.25">
      <c r="N149" s="17"/>
      <c r="O149" s="8"/>
    </row>
    <row r="150" spans="14:15" x14ac:dyDescent="0.25">
      <c r="N150" s="17"/>
      <c r="O150" s="8"/>
    </row>
    <row r="151" spans="14:15" x14ac:dyDescent="0.25">
      <c r="N151" s="17"/>
      <c r="O151" s="8"/>
    </row>
    <row r="152" spans="14:15" x14ac:dyDescent="0.25">
      <c r="N152" s="17"/>
      <c r="O152" s="8"/>
    </row>
    <row r="153" spans="14:15" x14ac:dyDescent="0.25">
      <c r="N153" s="17"/>
      <c r="O153" s="8"/>
    </row>
    <row r="154" spans="14:15" x14ac:dyDescent="0.25">
      <c r="N154" s="17"/>
      <c r="O154" s="8"/>
    </row>
    <row r="155" spans="14:15" x14ac:dyDescent="0.25">
      <c r="N155" s="17"/>
      <c r="O155" s="8"/>
    </row>
    <row r="156" spans="14:15" x14ac:dyDescent="0.25">
      <c r="N156" s="17"/>
      <c r="O156" s="8"/>
    </row>
    <row r="157" spans="14:15" x14ac:dyDescent="0.25">
      <c r="N157" s="17"/>
      <c r="O157" s="8"/>
    </row>
    <row r="158" spans="14:15" x14ac:dyDescent="0.25">
      <c r="N158" s="17"/>
      <c r="O158" s="8"/>
    </row>
    <row r="159" spans="14:15" x14ac:dyDescent="0.25">
      <c r="N159" s="17"/>
      <c r="O159" s="8"/>
    </row>
    <row r="160" spans="14:15" x14ac:dyDescent="0.25">
      <c r="N160" s="17"/>
      <c r="O160" s="8"/>
    </row>
    <row r="161" spans="14:15" x14ac:dyDescent="0.25">
      <c r="N161" s="17"/>
      <c r="O161" s="8"/>
    </row>
    <row r="162" spans="14:15" x14ac:dyDescent="0.25">
      <c r="N162" s="17"/>
      <c r="O162" s="8"/>
    </row>
    <row r="163" spans="14:15" x14ac:dyDescent="0.25">
      <c r="N163" s="17"/>
      <c r="O163" s="8"/>
    </row>
    <row r="164" spans="14:15" x14ac:dyDescent="0.25">
      <c r="N164" s="17"/>
      <c r="O164" s="8"/>
    </row>
    <row r="165" spans="14:15" x14ac:dyDescent="0.25">
      <c r="N165" s="17"/>
      <c r="O165" s="8"/>
    </row>
    <row r="166" spans="14:15" x14ac:dyDescent="0.25">
      <c r="N166" s="17"/>
      <c r="O166" s="8"/>
    </row>
    <row r="167" spans="14:15" x14ac:dyDescent="0.25">
      <c r="N167" s="17"/>
      <c r="O167" s="8"/>
    </row>
    <row r="168" spans="14:15" x14ac:dyDescent="0.25">
      <c r="N168" s="17"/>
      <c r="O168" s="8"/>
    </row>
    <row r="169" spans="14:15" x14ac:dyDescent="0.25">
      <c r="N169" s="17"/>
      <c r="O169" s="8"/>
    </row>
    <row r="170" spans="14:15" x14ac:dyDescent="0.25">
      <c r="N170" s="17"/>
      <c r="O170" s="8"/>
    </row>
    <row r="171" spans="14:15" x14ac:dyDescent="0.25">
      <c r="N171" s="17"/>
      <c r="O171" s="8"/>
    </row>
    <row r="172" spans="14:15" x14ac:dyDescent="0.25">
      <c r="N172" s="17"/>
      <c r="O172" s="8"/>
    </row>
    <row r="173" spans="14:15" x14ac:dyDescent="0.25">
      <c r="N173" s="17"/>
      <c r="O173" s="8"/>
    </row>
    <row r="174" spans="14:15" x14ac:dyDescent="0.25">
      <c r="N174" s="17"/>
      <c r="O174" s="8"/>
    </row>
    <row r="175" spans="14:15" x14ac:dyDescent="0.25">
      <c r="N175" s="17"/>
      <c r="O175" s="8"/>
    </row>
    <row r="176" spans="14:15" x14ac:dyDescent="0.25">
      <c r="N176" s="17"/>
      <c r="O176" s="8"/>
    </row>
    <row r="177" spans="14:15" x14ac:dyDescent="0.25">
      <c r="N177" s="17"/>
      <c r="O177" s="8"/>
    </row>
    <row r="178" spans="14:15" x14ac:dyDescent="0.25">
      <c r="N178" s="17"/>
      <c r="O178" s="8"/>
    </row>
    <row r="179" spans="14:15" x14ac:dyDescent="0.25">
      <c r="N179" s="17"/>
      <c r="O179" s="8"/>
    </row>
    <row r="180" spans="14:15" x14ac:dyDescent="0.25">
      <c r="N180" s="17"/>
      <c r="O180" s="8"/>
    </row>
    <row r="181" spans="14:15" x14ac:dyDescent="0.25">
      <c r="N181" s="17"/>
      <c r="O181" s="8"/>
    </row>
    <row r="182" spans="14:15" x14ac:dyDescent="0.25">
      <c r="N182" s="17"/>
      <c r="O182" s="8"/>
    </row>
    <row r="183" spans="14:15" x14ac:dyDescent="0.25">
      <c r="N183" s="17"/>
      <c r="O183" s="8"/>
    </row>
    <row r="184" spans="14:15" x14ac:dyDescent="0.25">
      <c r="N184" s="17"/>
      <c r="O184" s="8"/>
    </row>
    <row r="185" spans="14:15" x14ac:dyDescent="0.25">
      <c r="N185" s="17"/>
      <c r="O185" s="8"/>
    </row>
    <row r="186" spans="14:15" x14ac:dyDescent="0.25">
      <c r="N186" s="17"/>
      <c r="O186" s="8"/>
    </row>
    <row r="187" spans="14:15" x14ac:dyDescent="0.25">
      <c r="N187" s="17"/>
      <c r="O187" s="8"/>
    </row>
    <row r="188" spans="14:15" x14ac:dyDescent="0.25">
      <c r="N188" s="17"/>
      <c r="O188" s="8"/>
    </row>
    <row r="189" spans="14:15" x14ac:dyDescent="0.25">
      <c r="N189" s="17"/>
      <c r="O189" s="8"/>
    </row>
    <row r="190" spans="14:15" x14ac:dyDescent="0.25">
      <c r="N190" s="17"/>
      <c r="O190" s="8"/>
    </row>
    <row r="191" spans="14:15" x14ac:dyDescent="0.25">
      <c r="N191" s="17"/>
      <c r="O191" s="8"/>
    </row>
    <row r="192" spans="14:15" x14ac:dyDescent="0.25">
      <c r="N192" s="17"/>
      <c r="O192" s="8"/>
    </row>
    <row r="193" spans="14:15" x14ac:dyDescent="0.25">
      <c r="N193" s="17"/>
      <c r="O193" s="8"/>
    </row>
    <row r="194" spans="14:15" x14ac:dyDescent="0.25">
      <c r="N194" s="17"/>
      <c r="O194" s="8"/>
    </row>
    <row r="195" spans="14:15" x14ac:dyDescent="0.25">
      <c r="N195" s="17"/>
      <c r="O195" s="8"/>
    </row>
    <row r="196" spans="14:15" x14ac:dyDescent="0.25">
      <c r="N196" s="17"/>
      <c r="O196" s="8"/>
    </row>
    <row r="197" spans="14:15" x14ac:dyDescent="0.25">
      <c r="N197" s="17"/>
      <c r="O197" s="8"/>
    </row>
    <row r="198" spans="14:15" x14ac:dyDescent="0.25">
      <c r="N198" s="17"/>
      <c r="O198" s="8"/>
    </row>
    <row r="199" spans="14:15" x14ac:dyDescent="0.25">
      <c r="N199" s="17"/>
      <c r="O199" s="8"/>
    </row>
    <row r="200" spans="14:15" x14ac:dyDescent="0.25">
      <c r="N200" s="17"/>
      <c r="O200" s="8"/>
    </row>
    <row r="201" spans="14:15" x14ac:dyDescent="0.25">
      <c r="N201" s="17"/>
      <c r="O201" s="8"/>
    </row>
    <row r="202" spans="14:15" x14ac:dyDescent="0.25">
      <c r="N202" s="17"/>
      <c r="O202" s="8"/>
    </row>
    <row r="203" spans="14:15" x14ac:dyDescent="0.25">
      <c r="N203" s="17"/>
      <c r="O203" s="8"/>
    </row>
    <row r="204" spans="14:15" x14ac:dyDescent="0.25">
      <c r="N204" s="17"/>
      <c r="O204" s="8"/>
    </row>
    <row r="205" spans="14:15" x14ac:dyDescent="0.25">
      <c r="N205" s="17"/>
      <c r="O205" s="8"/>
    </row>
    <row r="206" spans="14:15" x14ac:dyDescent="0.25">
      <c r="N206" s="17"/>
      <c r="O206" s="8"/>
    </row>
    <row r="207" spans="14:15" x14ac:dyDescent="0.25">
      <c r="N207" s="17"/>
      <c r="O207" s="8"/>
    </row>
    <row r="208" spans="14:15" x14ac:dyDescent="0.25">
      <c r="N208" s="17"/>
      <c r="O208" s="8"/>
    </row>
    <row r="209" spans="7:15" x14ac:dyDescent="0.25">
      <c r="N209" s="17"/>
      <c r="O209" s="8"/>
    </row>
    <row r="210" spans="7:15" x14ac:dyDescent="0.25">
      <c r="N210" s="17"/>
      <c r="O210" s="8"/>
    </row>
    <row r="211" spans="7:15" x14ac:dyDescent="0.25">
      <c r="N211" s="17"/>
      <c r="O211" s="8"/>
    </row>
    <row r="212" spans="7:15" x14ac:dyDescent="0.25">
      <c r="N212" s="17"/>
      <c r="O212" s="8"/>
    </row>
    <row r="213" spans="7:15" x14ac:dyDescent="0.25">
      <c r="N213" s="17"/>
      <c r="O213" s="8"/>
    </row>
    <row r="214" spans="7:15" x14ac:dyDescent="0.25">
      <c r="N214" s="17"/>
      <c r="O214" s="8"/>
    </row>
    <row r="215" spans="7:15" x14ac:dyDescent="0.25">
      <c r="N215" s="17"/>
      <c r="O215" s="8"/>
    </row>
    <row r="216" spans="7:15" x14ac:dyDescent="0.25">
      <c r="N216" s="17"/>
      <c r="O216" s="8"/>
    </row>
    <row r="217" spans="7:15" x14ac:dyDescent="0.25">
      <c r="N217" s="17"/>
      <c r="O217" s="8"/>
    </row>
    <row r="218" spans="7:15" x14ac:dyDescent="0.25">
      <c r="G218" s="12"/>
      <c r="N218" s="17"/>
      <c r="O218" s="8"/>
    </row>
    <row r="219" spans="7:15" x14ac:dyDescent="0.25">
      <c r="G219" s="12"/>
      <c r="N219" s="17"/>
      <c r="O219" s="8"/>
    </row>
    <row r="220" spans="7:15" x14ac:dyDescent="0.25">
      <c r="G220" s="12"/>
      <c r="N220" s="17"/>
      <c r="O220" s="8"/>
    </row>
    <row r="221" spans="7:15" x14ac:dyDescent="0.25">
      <c r="G221" s="12"/>
      <c r="N221" s="17"/>
      <c r="O221" s="8"/>
    </row>
    <row r="222" spans="7:15" x14ac:dyDescent="0.25">
      <c r="G222" s="12"/>
      <c r="N222" s="17"/>
      <c r="O222" s="8"/>
    </row>
    <row r="223" spans="7:15" x14ac:dyDescent="0.25">
      <c r="G223" s="12"/>
      <c r="N223" s="17"/>
      <c r="O223" s="8"/>
    </row>
    <row r="224" spans="7:15" x14ac:dyDescent="0.25">
      <c r="G224" s="12"/>
      <c r="N224" s="17"/>
      <c r="O224" s="8"/>
    </row>
    <row r="225" spans="7:15" x14ac:dyDescent="0.25">
      <c r="G225" s="12"/>
      <c r="N225" s="17"/>
      <c r="O225" s="8"/>
    </row>
    <row r="226" spans="7:15" x14ac:dyDescent="0.25">
      <c r="G226" s="12"/>
      <c r="N226" s="17"/>
      <c r="O226" s="8"/>
    </row>
    <row r="227" spans="7:15" x14ac:dyDescent="0.25">
      <c r="G227" s="12"/>
      <c r="N227" s="17"/>
      <c r="O227" s="8"/>
    </row>
    <row r="228" spans="7:15" x14ac:dyDescent="0.25">
      <c r="G228" s="12"/>
      <c r="N228" s="17"/>
      <c r="O228" s="8"/>
    </row>
    <row r="229" spans="7:15" x14ac:dyDescent="0.25">
      <c r="G229" s="12"/>
      <c r="N229" s="17"/>
      <c r="O229" s="8"/>
    </row>
    <row r="230" spans="7:15" x14ac:dyDescent="0.25">
      <c r="G230" s="12"/>
      <c r="N230" s="17"/>
      <c r="O230" s="8"/>
    </row>
    <row r="231" spans="7:15" x14ac:dyDescent="0.25">
      <c r="G231" s="12"/>
      <c r="N231" s="17"/>
      <c r="O231" s="8"/>
    </row>
    <row r="232" spans="7:15" x14ac:dyDescent="0.25">
      <c r="G232" s="12"/>
      <c r="N232" s="17"/>
      <c r="O232" s="8"/>
    </row>
    <row r="233" spans="7:15" x14ac:dyDescent="0.25">
      <c r="G233" s="12"/>
      <c r="N233" s="17"/>
      <c r="O233" s="8"/>
    </row>
    <row r="234" spans="7:15" x14ac:dyDescent="0.25">
      <c r="G234" s="12"/>
      <c r="N234" s="17"/>
      <c r="O234" s="8"/>
    </row>
    <row r="235" spans="7:15" x14ac:dyDescent="0.25">
      <c r="G235" s="12"/>
      <c r="N235" s="17"/>
      <c r="O235" s="8"/>
    </row>
    <row r="236" spans="7:15" x14ac:dyDescent="0.25">
      <c r="G236" s="12"/>
      <c r="N236" s="17"/>
      <c r="O236" s="8"/>
    </row>
    <row r="237" spans="7:15" x14ac:dyDescent="0.25">
      <c r="G237" s="12"/>
      <c r="N237" s="17"/>
      <c r="O237" s="8"/>
    </row>
    <row r="238" spans="7:15" x14ac:dyDescent="0.25">
      <c r="G238" s="12"/>
      <c r="N238" s="17"/>
      <c r="O238" s="8"/>
    </row>
    <row r="239" spans="7:15" x14ac:dyDescent="0.25">
      <c r="G239" s="12"/>
      <c r="N239" s="17"/>
      <c r="O239" s="8"/>
    </row>
    <row r="240" spans="7:15" x14ac:dyDescent="0.25">
      <c r="G240" s="12"/>
      <c r="N240" s="17"/>
      <c r="O240" s="8"/>
    </row>
    <row r="241" spans="7:15" x14ac:dyDescent="0.25">
      <c r="G241" s="12"/>
      <c r="N241" s="17"/>
      <c r="O241" s="8"/>
    </row>
    <row r="242" spans="7:15" x14ac:dyDescent="0.25">
      <c r="G242" s="12"/>
      <c r="N242" s="17"/>
      <c r="O242" s="8"/>
    </row>
    <row r="243" spans="7:15" x14ac:dyDescent="0.25">
      <c r="G243" s="12"/>
      <c r="N243" s="17"/>
      <c r="O243" s="8"/>
    </row>
    <row r="244" spans="7:15" x14ac:dyDescent="0.25">
      <c r="G244" s="12"/>
      <c r="N244" s="17"/>
      <c r="O244" s="8"/>
    </row>
    <row r="245" spans="7:15" x14ac:dyDescent="0.25">
      <c r="G245" s="12"/>
      <c r="N245" s="17"/>
      <c r="O245" s="8"/>
    </row>
    <row r="246" spans="7:15" x14ac:dyDescent="0.25">
      <c r="G246" s="12"/>
      <c r="N246" s="17"/>
      <c r="O246" s="8"/>
    </row>
    <row r="247" spans="7:15" x14ac:dyDescent="0.25">
      <c r="G247" s="12"/>
      <c r="N247" s="17"/>
      <c r="O247" s="8"/>
    </row>
    <row r="248" spans="7:15" x14ac:dyDescent="0.25">
      <c r="G248" s="12"/>
      <c r="N248" s="17"/>
      <c r="O248" s="8"/>
    </row>
    <row r="249" spans="7:15" x14ac:dyDescent="0.25">
      <c r="G249" s="12"/>
      <c r="N249" s="17"/>
      <c r="O249" s="8"/>
    </row>
    <row r="250" spans="7:15" x14ac:dyDescent="0.25">
      <c r="G250" s="12"/>
      <c r="N250" s="17"/>
      <c r="O250" s="8"/>
    </row>
    <row r="251" spans="7:15" x14ac:dyDescent="0.25">
      <c r="G251" s="12"/>
      <c r="N251" s="17"/>
      <c r="O251" s="8"/>
    </row>
    <row r="252" spans="7:15" x14ac:dyDescent="0.25">
      <c r="G252" s="12"/>
      <c r="N252" s="17"/>
      <c r="O252" s="8"/>
    </row>
    <row r="253" spans="7:15" x14ac:dyDescent="0.25">
      <c r="G253" s="12"/>
      <c r="N253" s="17"/>
      <c r="O253" s="8"/>
    </row>
    <row r="254" spans="7:15" x14ac:dyDescent="0.25">
      <c r="G254" s="12"/>
      <c r="N254" s="17"/>
      <c r="O254" s="8"/>
    </row>
    <row r="255" spans="7:15" x14ac:dyDescent="0.25">
      <c r="G255" s="12"/>
      <c r="N255" s="17"/>
      <c r="O255" s="8"/>
    </row>
    <row r="256" spans="7:15" x14ac:dyDescent="0.25">
      <c r="G256" s="12"/>
      <c r="N256" s="17"/>
      <c r="O256" s="8"/>
    </row>
    <row r="257" spans="7:15" x14ac:dyDescent="0.25">
      <c r="G257" s="12"/>
      <c r="N257" s="17"/>
      <c r="O257" s="8"/>
    </row>
    <row r="258" spans="7:15" x14ac:dyDescent="0.25">
      <c r="G258" s="12"/>
      <c r="N258" s="17"/>
      <c r="O258" s="8"/>
    </row>
    <row r="259" spans="7:15" x14ac:dyDescent="0.25">
      <c r="G259" s="12"/>
      <c r="N259" s="17"/>
      <c r="O259" s="8"/>
    </row>
    <row r="260" spans="7:15" x14ac:dyDescent="0.25">
      <c r="G260" s="12"/>
      <c r="N260" s="17"/>
      <c r="O260" s="8"/>
    </row>
    <row r="261" spans="7:15" x14ac:dyDescent="0.25">
      <c r="G261" s="12"/>
      <c r="N261" s="17"/>
      <c r="O261" s="8"/>
    </row>
    <row r="262" spans="7:15" x14ac:dyDescent="0.25">
      <c r="G262" s="12"/>
      <c r="N262" s="17"/>
      <c r="O262" s="8"/>
    </row>
    <row r="263" spans="7:15" x14ac:dyDescent="0.25">
      <c r="G263" s="12"/>
      <c r="N263" s="17"/>
      <c r="O263" s="8"/>
    </row>
    <row r="264" spans="7:15" x14ac:dyDescent="0.25">
      <c r="G264" s="12"/>
      <c r="N264" s="17"/>
      <c r="O264" s="8"/>
    </row>
    <row r="265" spans="7:15" x14ac:dyDescent="0.25">
      <c r="G265" s="12"/>
      <c r="N265" s="17"/>
      <c r="O265" s="8"/>
    </row>
    <row r="266" spans="7:15" x14ac:dyDescent="0.25">
      <c r="G266" s="12"/>
      <c r="N266" s="17"/>
      <c r="O266" s="8"/>
    </row>
    <row r="267" spans="7:15" x14ac:dyDescent="0.25">
      <c r="G267" s="12"/>
      <c r="N267" s="17"/>
      <c r="O267" s="8"/>
    </row>
    <row r="268" spans="7:15" x14ac:dyDescent="0.25">
      <c r="G268" s="12"/>
      <c r="N268" s="17"/>
      <c r="O268" s="8"/>
    </row>
    <row r="269" spans="7:15" x14ac:dyDescent="0.25">
      <c r="G269" s="12"/>
      <c r="N269" s="17"/>
      <c r="O269" s="8"/>
    </row>
    <row r="270" spans="7:15" x14ac:dyDescent="0.25">
      <c r="G270" s="12"/>
      <c r="N270" s="17"/>
      <c r="O270" s="8"/>
    </row>
    <row r="271" spans="7:15" x14ac:dyDescent="0.25">
      <c r="G271" s="12"/>
      <c r="N271" s="17"/>
      <c r="O271" s="8"/>
    </row>
    <row r="272" spans="7:15" x14ac:dyDescent="0.25">
      <c r="G272" s="12"/>
      <c r="N272" s="17"/>
      <c r="O272" s="8"/>
    </row>
    <row r="273" spans="7:15" x14ac:dyDescent="0.25">
      <c r="G273" s="12"/>
      <c r="N273" s="17"/>
      <c r="O273" s="8"/>
    </row>
    <row r="274" spans="7:15" x14ac:dyDescent="0.25">
      <c r="G274" s="12"/>
      <c r="N274" s="17"/>
      <c r="O274" s="8"/>
    </row>
    <row r="275" spans="7:15" x14ac:dyDescent="0.25">
      <c r="G275" s="12"/>
      <c r="N275" s="17"/>
      <c r="O275" s="8"/>
    </row>
    <row r="276" spans="7:15" x14ac:dyDescent="0.25">
      <c r="G276" s="12"/>
      <c r="N276" s="17"/>
      <c r="O276" s="8"/>
    </row>
    <row r="277" spans="7:15" x14ac:dyDescent="0.25">
      <c r="G277" s="12"/>
    </row>
    <row r="278" spans="7:15" x14ac:dyDescent="0.25">
      <c r="G278" s="12"/>
    </row>
    <row r="279" spans="7:15" x14ac:dyDescent="0.25">
      <c r="G279" s="12"/>
    </row>
    <row r="280" spans="7:15" x14ac:dyDescent="0.25">
      <c r="G280" s="12"/>
    </row>
    <row r="281" spans="7:15" x14ac:dyDescent="0.25">
      <c r="G281" s="12"/>
    </row>
    <row r="282" spans="7:15" x14ac:dyDescent="0.25">
      <c r="G282" s="12"/>
    </row>
    <row r="283" spans="7:15" x14ac:dyDescent="0.25">
      <c r="G283" s="12"/>
    </row>
    <row r="284" spans="7:15" x14ac:dyDescent="0.25">
      <c r="G284" s="12"/>
    </row>
    <row r="285" spans="7:15" x14ac:dyDescent="0.25">
      <c r="G285" s="12"/>
    </row>
    <row r="286" spans="7:15" x14ac:dyDescent="0.25">
      <c r="G286" s="12"/>
    </row>
    <row r="287" spans="7:15" x14ac:dyDescent="0.25">
      <c r="G287" s="12"/>
    </row>
    <row r="288" spans="7:15" x14ac:dyDescent="0.25">
      <c r="G288" s="12"/>
    </row>
    <row r="289" spans="7:7" x14ac:dyDescent="0.25">
      <c r="G289" s="12"/>
    </row>
    <row r="290" spans="7:7" x14ac:dyDescent="0.25">
      <c r="G290" s="12"/>
    </row>
    <row r="291" spans="7:7" x14ac:dyDescent="0.25">
      <c r="G291" s="12"/>
    </row>
    <row r="292" spans="7:7" x14ac:dyDescent="0.25">
      <c r="G292" s="12"/>
    </row>
    <row r="293" spans="7:7" x14ac:dyDescent="0.25">
      <c r="G293" s="12"/>
    </row>
    <row r="294" spans="7:7" x14ac:dyDescent="0.25">
      <c r="G294" s="12"/>
    </row>
    <row r="295" spans="7:7" x14ac:dyDescent="0.25">
      <c r="G295" s="12"/>
    </row>
    <row r="296" spans="7:7" x14ac:dyDescent="0.25">
      <c r="G296" s="12"/>
    </row>
    <row r="297" spans="7:7" x14ac:dyDescent="0.25">
      <c r="G297" s="12"/>
    </row>
    <row r="298" spans="7:7" x14ac:dyDescent="0.25">
      <c r="G298" s="12"/>
    </row>
    <row r="299" spans="7:7" x14ac:dyDescent="0.25">
      <c r="G299" s="12"/>
    </row>
    <row r="300" spans="7:7" x14ac:dyDescent="0.25">
      <c r="G300" s="12"/>
    </row>
    <row r="301" spans="7:7" x14ac:dyDescent="0.25">
      <c r="G301" s="12"/>
    </row>
    <row r="302" spans="7:7" x14ac:dyDescent="0.25">
      <c r="G302" s="12"/>
    </row>
    <row r="303" spans="7:7" x14ac:dyDescent="0.25">
      <c r="G303" s="12"/>
    </row>
    <row r="304" spans="7:7" x14ac:dyDescent="0.25">
      <c r="G304" s="12"/>
    </row>
    <row r="305" spans="7:7" x14ac:dyDescent="0.25">
      <c r="G305" s="12"/>
    </row>
    <row r="306" spans="7:7" x14ac:dyDescent="0.25">
      <c r="G306" s="12"/>
    </row>
    <row r="307" spans="7:7" x14ac:dyDescent="0.25">
      <c r="G307" s="12"/>
    </row>
    <row r="308" spans="7:7" x14ac:dyDescent="0.25">
      <c r="G308" s="12"/>
    </row>
    <row r="309" spans="7:7" x14ac:dyDescent="0.25">
      <c r="G309" s="12"/>
    </row>
    <row r="310" spans="7:7" x14ac:dyDescent="0.25">
      <c r="G310" s="12"/>
    </row>
    <row r="311" spans="7:7" x14ac:dyDescent="0.25">
      <c r="G311" s="12"/>
    </row>
    <row r="312" spans="7:7" x14ac:dyDescent="0.25">
      <c r="G312" s="12"/>
    </row>
    <row r="313" spans="7:7" x14ac:dyDescent="0.25">
      <c r="G313" s="12"/>
    </row>
    <row r="314" spans="7:7" x14ac:dyDescent="0.25">
      <c r="G314" s="12"/>
    </row>
    <row r="315" spans="7:7" x14ac:dyDescent="0.25">
      <c r="G315" s="12"/>
    </row>
    <row r="316" spans="7:7" x14ac:dyDescent="0.25">
      <c r="G316" s="12"/>
    </row>
    <row r="317" spans="7:7" x14ac:dyDescent="0.25">
      <c r="G317" s="12"/>
    </row>
    <row r="318" spans="7:7" x14ac:dyDescent="0.25">
      <c r="G318" s="12"/>
    </row>
    <row r="319" spans="7:7" x14ac:dyDescent="0.25">
      <c r="G319" s="12"/>
    </row>
    <row r="320" spans="7:7" x14ac:dyDescent="0.25">
      <c r="G320" s="12"/>
    </row>
    <row r="321" spans="7:7" x14ac:dyDescent="0.25">
      <c r="G321" s="12"/>
    </row>
    <row r="322" spans="7:7" x14ac:dyDescent="0.25">
      <c r="G322" s="12"/>
    </row>
    <row r="323" spans="7:7" x14ac:dyDescent="0.25">
      <c r="G323" s="12"/>
    </row>
    <row r="324" spans="7:7" x14ac:dyDescent="0.25">
      <c r="G324" s="12"/>
    </row>
    <row r="325" spans="7:7" x14ac:dyDescent="0.25">
      <c r="G325" s="12"/>
    </row>
    <row r="326" spans="7:7" x14ac:dyDescent="0.25">
      <c r="G326" s="12"/>
    </row>
    <row r="327" spans="7:7" x14ac:dyDescent="0.25">
      <c r="G327" s="12"/>
    </row>
    <row r="328" spans="7:7" x14ac:dyDescent="0.25">
      <c r="G328" s="12"/>
    </row>
    <row r="329" spans="7:7" x14ac:dyDescent="0.25">
      <c r="G329" s="12"/>
    </row>
    <row r="330" spans="7:7" x14ac:dyDescent="0.25">
      <c r="G330" s="12"/>
    </row>
    <row r="331" spans="7:7" x14ac:dyDescent="0.25">
      <c r="G331" s="12"/>
    </row>
    <row r="332" spans="7:7" x14ac:dyDescent="0.25">
      <c r="G332" s="12"/>
    </row>
    <row r="333" spans="7:7" x14ac:dyDescent="0.25">
      <c r="G333" s="12"/>
    </row>
    <row r="334" spans="7:7" x14ac:dyDescent="0.25">
      <c r="G334" s="12"/>
    </row>
    <row r="335" spans="7:7" x14ac:dyDescent="0.25">
      <c r="G335" s="12"/>
    </row>
    <row r="336" spans="7:7" x14ac:dyDescent="0.25">
      <c r="G336" s="12"/>
    </row>
    <row r="337" spans="7:7" x14ac:dyDescent="0.25">
      <c r="G337" s="12"/>
    </row>
    <row r="338" spans="7:7" x14ac:dyDescent="0.25">
      <c r="G338" s="12"/>
    </row>
    <row r="339" spans="7:7" x14ac:dyDescent="0.25">
      <c r="G339" s="12"/>
    </row>
    <row r="340" spans="7:7" x14ac:dyDescent="0.25">
      <c r="G340" s="12"/>
    </row>
    <row r="341" spans="7:7" x14ac:dyDescent="0.25">
      <c r="G341" s="12"/>
    </row>
    <row r="342" spans="7:7" x14ac:dyDescent="0.25">
      <c r="G342" s="12"/>
    </row>
    <row r="343" spans="7:7" x14ac:dyDescent="0.25">
      <c r="G343" s="12"/>
    </row>
    <row r="344" spans="7:7" x14ac:dyDescent="0.25">
      <c r="G344" s="12"/>
    </row>
    <row r="345" spans="7:7" x14ac:dyDescent="0.25">
      <c r="G345" s="12"/>
    </row>
    <row r="346" spans="7:7" x14ac:dyDescent="0.25">
      <c r="G346" s="12"/>
    </row>
    <row r="347" spans="7:7" x14ac:dyDescent="0.25">
      <c r="G347" s="12"/>
    </row>
    <row r="348" spans="7:7" x14ac:dyDescent="0.25">
      <c r="G348" s="12"/>
    </row>
    <row r="349" spans="7:7" x14ac:dyDescent="0.25">
      <c r="G349" s="12"/>
    </row>
    <row r="350" spans="7:7" x14ac:dyDescent="0.25">
      <c r="G350" s="12"/>
    </row>
    <row r="351" spans="7:7" x14ac:dyDescent="0.25">
      <c r="G351" s="12"/>
    </row>
    <row r="352" spans="7:7" x14ac:dyDescent="0.25">
      <c r="G352" s="12"/>
    </row>
    <row r="353" spans="7:7" x14ac:dyDescent="0.25">
      <c r="G353" s="12"/>
    </row>
    <row r="354" spans="7:7" x14ac:dyDescent="0.25">
      <c r="G354" s="12"/>
    </row>
    <row r="355" spans="7:7" x14ac:dyDescent="0.25">
      <c r="G355" s="12"/>
    </row>
    <row r="356" spans="7:7" x14ac:dyDescent="0.25">
      <c r="G356" s="12"/>
    </row>
    <row r="357" spans="7:7" x14ac:dyDescent="0.25">
      <c r="G357" s="12"/>
    </row>
    <row r="358" spans="7:7" x14ac:dyDescent="0.25">
      <c r="G358" s="12"/>
    </row>
    <row r="359" spans="7:7" x14ac:dyDescent="0.25">
      <c r="G359" s="12"/>
    </row>
    <row r="360" spans="7:7" x14ac:dyDescent="0.25">
      <c r="G360" s="12"/>
    </row>
    <row r="361" spans="7:7" x14ac:dyDescent="0.25">
      <c r="G361" s="12"/>
    </row>
    <row r="362" spans="7:7" x14ac:dyDescent="0.25">
      <c r="G362" s="12"/>
    </row>
    <row r="363" spans="7:7" x14ac:dyDescent="0.25">
      <c r="G363" s="12"/>
    </row>
    <row r="364" spans="7:7" x14ac:dyDescent="0.25">
      <c r="G364" s="12"/>
    </row>
    <row r="365" spans="7:7" x14ac:dyDescent="0.25">
      <c r="G365" s="12"/>
    </row>
    <row r="366" spans="7:7" x14ac:dyDescent="0.25">
      <c r="G366" s="12"/>
    </row>
    <row r="367" spans="7:7" x14ac:dyDescent="0.25">
      <c r="G367" s="12"/>
    </row>
    <row r="368" spans="7:7" x14ac:dyDescent="0.25">
      <c r="G368" s="12"/>
    </row>
    <row r="369" spans="7:7" x14ac:dyDescent="0.25">
      <c r="G369" s="12"/>
    </row>
    <row r="370" spans="7:7" x14ac:dyDescent="0.25">
      <c r="G370" s="12"/>
    </row>
    <row r="371" spans="7:7" x14ac:dyDescent="0.25">
      <c r="G371" s="12"/>
    </row>
    <row r="372" spans="7:7" x14ac:dyDescent="0.25">
      <c r="G372" s="12"/>
    </row>
    <row r="373" spans="7:7" x14ac:dyDescent="0.25">
      <c r="G373" s="12"/>
    </row>
    <row r="374" spans="7:7" x14ac:dyDescent="0.25">
      <c r="G374" s="12"/>
    </row>
    <row r="375" spans="7:7" x14ac:dyDescent="0.25">
      <c r="G375" s="12"/>
    </row>
    <row r="376" spans="7:7" x14ac:dyDescent="0.25">
      <c r="G376" s="12"/>
    </row>
    <row r="377" spans="7:7" x14ac:dyDescent="0.25">
      <c r="G377" s="12"/>
    </row>
    <row r="378" spans="7:7" x14ac:dyDescent="0.25">
      <c r="G378" s="12"/>
    </row>
    <row r="379" spans="7:7" x14ac:dyDescent="0.25">
      <c r="G379" s="12"/>
    </row>
    <row r="380" spans="7:7" x14ac:dyDescent="0.25">
      <c r="G380" s="12"/>
    </row>
    <row r="381" spans="7:7" x14ac:dyDescent="0.25">
      <c r="G381" s="12"/>
    </row>
    <row r="382" spans="7:7" x14ac:dyDescent="0.25">
      <c r="G382" s="12"/>
    </row>
    <row r="383" spans="7:7" x14ac:dyDescent="0.25">
      <c r="G383" s="12"/>
    </row>
    <row r="384" spans="7:7" x14ac:dyDescent="0.25">
      <c r="G384" s="12"/>
    </row>
    <row r="385" spans="7:7" x14ac:dyDescent="0.25">
      <c r="G385" s="12"/>
    </row>
    <row r="386" spans="7:7" x14ac:dyDescent="0.25">
      <c r="G386" s="12"/>
    </row>
    <row r="387" spans="7:7" x14ac:dyDescent="0.25">
      <c r="G387" s="12"/>
    </row>
    <row r="388" spans="7:7" x14ac:dyDescent="0.25">
      <c r="G388" s="12"/>
    </row>
    <row r="389" spans="7:7" x14ac:dyDescent="0.25">
      <c r="G389" s="12"/>
    </row>
    <row r="390" spans="7:7" x14ac:dyDescent="0.25">
      <c r="G390" s="12"/>
    </row>
    <row r="391" spans="7:7" x14ac:dyDescent="0.25">
      <c r="G391" s="12"/>
    </row>
    <row r="392" spans="7:7" x14ac:dyDescent="0.25">
      <c r="G392" s="12"/>
    </row>
    <row r="393" spans="7:7" x14ac:dyDescent="0.25">
      <c r="G393" s="12"/>
    </row>
    <row r="394" spans="7:7" x14ac:dyDescent="0.25">
      <c r="G394" s="12"/>
    </row>
    <row r="395" spans="7:7" x14ac:dyDescent="0.25">
      <c r="G395" s="12"/>
    </row>
    <row r="396" spans="7:7" x14ac:dyDescent="0.25">
      <c r="G396" s="12"/>
    </row>
    <row r="397" spans="7:7" x14ac:dyDescent="0.25">
      <c r="G397" s="12"/>
    </row>
    <row r="398" spans="7:7" x14ac:dyDescent="0.25">
      <c r="G398" s="12"/>
    </row>
    <row r="399" spans="7:7" x14ac:dyDescent="0.25">
      <c r="G399" s="12"/>
    </row>
    <row r="400" spans="7:7" x14ac:dyDescent="0.25">
      <c r="G400" s="12"/>
    </row>
    <row r="401" spans="7:7" x14ac:dyDescent="0.25">
      <c r="G401" s="12"/>
    </row>
    <row r="402" spans="7:7" x14ac:dyDescent="0.25">
      <c r="G402" s="12"/>
    </row>
    <row r="403" spans="7:7" x14ac:dyDescent="0.25">
      <c r="G403" s="12"/>
    </row>
    <row r="404" spans="7:7" x14ac:dyDescent="0.25">
      <c r="G404" s="12"/>
    </row>
    <row r="405" spans="7:7" x14ac:dyDescent="0.25">
      <c r="G405" s="12"/>
    </row>
    <row r="406" spans="7:7" x14ac:dyDescent="0.25">
      <c r="G406" s="12"/>
    </row>
    <row r="407" spans="7:7" x14ac:dyDescent="0.25">
      <c r="G407" s="12"/>
    </row>
    <row r="408" spans="7:7" x14ac:dyDescent="0.25">
      <c r="G408" s="12"/>
    </row>
    <row r="409" spans="7:7" x14ac:dyDescent="0.25">
      <c r="G409" s="12"/>
    </row>
    <row r="410" spans="7:7" x14ac:dyDescent="0.25">
      <c r="G410" s="12"/>
    </row>
    <row r="411" spans="7:7" x14ac:dyDescent="0.25">
      <c r="G411" s="12"/>
    </row>
    <row r="412" spans="7:7" x14ac:dyDescent="0.25">
      <c r="G412" s="12"/>
    </row>
    <row r="413" spans="7:7" x14ac:dyDescent="0.25">
      <c r="G413" s="12"/>
    </row>
    <row r="414" spans="7:7" x14ac:dyDescent="0.25">
      <c r="G414" s="12"/>
    </row>
    <row r="415" spans="7:7" x14ac:dyDescent="0.25">
      <c r="G415" s="12"/>
    </row>
    <row r="416" spans="7:7" x14ac:dyDescent="0.25">
      <c r="G416" s="12"/>
    </row>
    <row r="417" spans="7:7" x14ac:dyDescent="0.25">
      <c r="G417" s="12"/>
    </row>
    <row r="418" spans="7:7" x14ac:dyDescent="0.25">
      <c r="G418" s="12"/>
    </row>
    <row r="419" spans="7:7" x14ac:dyDescent="0.25">
      <c r="G419" s="12"/>
    </row>
    <row r="420" spans="7:7" x14ac:dyDescent="0.25">
      <c r="G420" s="12"/>
    </row>
    <row r="421" spans="7:7" x14ac:dyDescent="0.25">
      <c r="G421" s="12"/>
    </row>
    <row r="422" spans="7:7" x14ac:dyDescent="0.25">
      <c r="G422" s="12"/>
    </row>
    <row r="423" spans="7:7" x14ac:dyDescent="0.25">
      <c r="G423" s="12"/>
    </row>
    <row r="424" spans="7:7" x14ac:dyDescent="0.25">
      <c r="G424" s="12"/>
    </row>
    <row r="425" spans="7:7" x14ac:dyDescent="0.25">
      <c r="G425" s="12"/>
    </row>
    <row r="426" spans="7:7" x14ac:dyDescent="0.25">
      <c r="G426" s="12"/>
    </row>
    <row r="427" spans="7:7" x14ac:dyDescent="0.25">
      <c r="G427" s="12"/>
    </row>
    <row r="428" spans="7:7" x14ac:dyDescent="0.25">
      <c r="G428" s="12"/>
    </row>
    <row r="429" spans="7:7" x14ac:dyDescent="0.25">
      <c r="G429" s="12"/>
    </row>
    <row r="430" spans="7:7" x14ac:dyDescent="0.25">
      <c r="G430" s="12"/>
    </row>
    <row r="431" spans="7:7" x14ac:dyDescent="0.25">
      <c r="G431" s="12"/>
    </row>
    <row r="432" spans="7:7" x14ac:dyDescent="0.25">
      <c r="G432" s="12"/>
    </row>
    <row r="433" spans="7:7" x14ac:dyDescent="0.25">
      <c r="G433" s="12"/>
    </row>
    <row r="434" spans="7:7" x14ac:dyDescent="0.25">
      <c r="G434" s="12"/>
    </row>
    <row r="435" spans="7:7" x14ac:dyDescent="0.25">
      <c r="G435" s="12"/>
    </row>
    <row r="436" spans="7:7" x14ac:dyDescent="0.25">
      <c r="G436" s="12"/>
    </row>
    <row r="437" spans="7:7" x14ac:dyDescent="0.25">
      <c r="G437" s="12"/>
    </row>
    <row r="438" spans="7:7" x14ac:dyDescent="0.25">
      <c r="G438" s="12"/>
    </row>
    <row r="439" spans="7:7" x14ac:dyDescent="0.25">
      <c r="G439" s="12"/>
    </row>
    <row r="440" spans="7:7" x14ac:dyDescent="0.25">
      <c r="G440" s="12"/>
    </row>
    <row r="441" spans="7:7" x14ac:dyDescent="0.25">
      <c r="G441" s="12"/>
    </row>
    <row r="442" spans="7:7" x14ac:dyDescent="0.25">
      <c r="G442" s="12"/>
    </row>
    <row r="443" spans="7:7" x14ac:dyDescent="0.25">
      <c r="G443" s="12"/>
    </row>
    <row r="444" spans="7:7" x14ac:dyDescent="0.25">
      <c r="G444" s="12"/>
    </row>
    <row r="445" spans="7:7" x14ac:dyDescent="0.25">
      <c r="G445" s="12"/>
    </row>
    <row r="446" spans="7:7" x14ac:dyDescent="0.25">
      <c r="G446" s="12"/>
    </row>
    <row r="447" spans="7:7" x14ac:dyDescent="0.25">
      <c r="G447" s="12"/>
    </row>
    <row r="448" spans="7:7" x14ac:dyDescent="0.25">
      <c r="G448" s="12"/>
    </row>
    <row r="449" spans="7:7" x14ac:dyDescent="0.25">
      <c r="G449" s="12"/>
    </row>
    <row r="450" spans="7:7" x14ac:dyDescent="0.25">
      <c r="G450" s="12"/>
    </row>
    <row r="451" spans="7:7" x14ac:dyDescent="0.25">
      <c r="G451" s="12"/>
    </row>
    <row r="452" spans="7:7" x14ac:dyDescent="0.25">
      <c r="G452" s="12"/>
    </row>
    <row r="453" spans="7:7" x14ac:dyDescent="0.25">
      <c r="G453" s="12"/>
    </row>
    <row r="454" spans="7:7" x14ac:dyDescent="0.25">
      <c r="G454" s="12"/>
    </row>
    <row r="455" spans="7:7" x14ac:dyDescent="0.25">
      <c r="G455" s="12"/>
    </row>
    <row r="456" spans="7:7" x14ac:dyDescent="0.25">
      <c r="G456" s="12"/>
    </row>
    <row r="457" spans="7:7" x14ac:dyDescent="0.25">
      <c r="G457" s="12"/>
    </row>
    <row r="458" spans="7:7" x14ac:dyDescent="0.25">
      <c r="G458" s="12"/>
    </row>
    <row r="459" spans="7:7" x14ac:dyDescent="0.25">
      <c r="G459" s="12"/>
    </row>
    <row r="460" spans="7:7" x14ac:dyDescent="0.25">
      <c r="G460" s="12"/>
    </row>
    <row r="461" spans="7:7" x14ac:dyDescent="0.25">
      <c r="G461" s="12"/>
    </row>
    <row r="462" spans="7:7" x14ac:dyDescent="0.25">
      <c r="G462" s="12"/>
    </row>
    <row r="463" spans="7:7" x14ac:dyDescent="0.25">
      <c r="G463" s="12"/>
    </row>
    <row r="464" spans="7:7" x14ac:dyDescent="0.25">
      <c r="G464" s="12"/>
    </row>
    <row r="465" spans="7:7" x14ac:dyDescent="0.25">
      <c r="G465" s="12"/>
    </row>
    <row r="466" spans="7:7" x14ac:dyDescent="0.25">
      <c r="G466" s="12"/>
    </row>
    <row r="467" spans="7:7" x14ac:dyDescent="0.25">
      <c r="G467" s="12"/>
    </row>
    <row r="468" spans="7:7" x14ac:dyDescent="0.25">
      <c r="G468" s="12"/>
    </row>
    <row r="469" spans="7:7" x14ac:dyDescent="0.25">
      <c r="G469" s="12"/>
    </row>
    <row r="470" spans="7:7" x14ac:dyDescent="0.25">
      <c r="G470" s="12"/>
    </row>
    <row r="471" spans="7:7" x14ac:dyDescent="0.25">
      <c r="G471" s="12"/>
    </row>
    <row r="472" spans="7:7" x14ac:dyDescent="0.25">
      <c r="G472" s="12"/>
    </row>
    <row r="473" spans="7:7" x14ac:dyDescent="0.25">
      <c r="G473" s="12"/>
    </row>
    <row r="474" spans="7:7" x14ac:dyDescent="0.25">
      <c r="G474" s="12"/>
    </row>
    <row r="475" spans="7:7" x14ac:dyDescent="0.25">
      <c r="G475" s="12"/>
    </row>
    <row r="476" spans="7:7" x14ac:dyDescent="0.25">
      <c r="G476" s="12"/>
    </row>
    <row r="477" spans="7:7" x14ac:dyDescent="0.25">
      <c r="G477" s="12"/>
    </row>
    <row r="478" spans="7:7" x14ac:dyDescent="0.25">
      <c r="G478" s="12"/>
    </row>
    <row r="479" spans="7:7" x14ac:dyDescent="0.25">
      <c r="G479" s="12"/>
    </row>
    <row r="480" spans="7:7" x14ac:dyDescent="0.25">
      <c r="G480" s="12"/>
    </row>
    <row r="481" spans="7:7" x14ac:dyDescent="0.25">
      <c r="G481" s="12"/>
    </row>
    <row r="482" spans="7:7" x14ac:dyDescent="0.25">
      <c r="G482" s="12"/>
    </row>
    <row r="483" spans="7:7" x14ac:dyDescent="0.25">
      <c r="G483" s="12"/>
    </row>
    <row r="484" spans="7:7" x14ac:dyDescent="0.25">
      <c r="G484" s="12"/>
    </row>
    <row r="485" spans="7:7" x14ac:dyDescent="0.25">
      <c r="G485" s="12"/>
    </row>
    <row r="486" spans="7:7" x14ac:dyDescent="0.25">
      <c r="G486" s="12"/>
    </row>
    <row r="487" spans="7:7" x14ac:dyDescent="0.25">
      <c r="G487" s="12"/>
    </row>
    <row r="488" spans="7:7" x14ac:dyDescent="0.25">
      <c r="G488" s="12"/>
    </row>
    <row r="489" spans="7:7" x14ac:dyDescent="0.25">
      <c r="G489" s="12"/>
    </row>
    <row r="490" spans="7:7" x14ac:dyDescent="0.25">
      <c r="G490" s="12"/>
    </row>
    <row r="491" spans="7:7" x14ac:dyDescent="0.25">
      <c r="G491" s="12"/>
    </row>
    <row r="492" spans="7:7" x14ac:dyDescent="0.25">
      <c r="G492" s="12"/>
    </row>
    <row r="493" spans="7:7" x14ac:dyDescent="0.25">
      <c r="G493" s="12"/>
    </row>
    <row r="494" spans="7:7" x14ac:dyDescent="0.25">
      <c r="G494" s="12"/>
    </row>
    <row r="495" spans="7:7" x14ac:dyDescent="0.25">
      <c r="G495" s="12"/>
    </row>
    <row r="496" spans="7:7" x14ac:dyDescent="0.25">
      <c r="G496" s="12"/>
    </row>
    <row r="497" spans="7:7" x14ac:dyDescent="0.25">
      <c r="G497" s="12"/>
    </row>
    <row r="498" spans="7:7" x14ac:dyDescent="0.25">
      <c r="G498" s="12"/>
    </row>
    <row r="499" spans="7:7" x14ac:dyDescent="0.25">
      <c r="G499" s="12"/>
    </row>
    <row r="500" spans="7:7" x14ac:dyDescent="0.25">
      <c r="G500" s="12"/>
    </row>
    <row r="501" spans="7:7" x14ac:dyDescent="0.25">
      <c r="G501" s="12"/>
    </row>
    <row r="502" spans="7:7" x14ac:dyDescent="0.25">
      <c r="G502" s="12"/>
    </row>
    <row r="503" spans="7:7" x14ac:dyDescent="0.25">
      <c r="G503" s="12"/>
    </row>
    <row r="504" spans="7:7" x14ac:dyDescent="0.25">
      <c r="G504" s="12"/>
    </row>
    <row r="505" spans="7:7" x14ac:dyDescent="0.25">
      <c r="G505" s="12"/>
    </row>
    <row r="506" spans="7:7" x14ac:dyDescent="0.25">
      <c r="G506" s="12"/>
    </row>
    <row r="507" spans="7:7" x14ac:dyDescent="0.25">
      <c r="G507" s="12"/>
    </row>
    <row r="508" spans="7:7" x14ac:dyDescent="0.25">
      <c r="G508" s="12"/>
    </row>
    <row r="509" spans="7:7" x14ac:dyDescent="0.25">
      <c r="G509" s="12"/>
    </row>
    <row r="510" spans="7:7" x14ac:dyDescent="0.25">
      <c r="G510" s="12"/>
    </row>
    <row r="511" spans="7:7" x14ac:dyDescent="0.25">
      <c r="G511" s="12"/>
    </row>
    <row r="512" spans="7:7" x14ac:dyDescent="0.25">
      <c r="G512" s="12"/>
    </row>
    <row r="513" spans="7:7" x14ac:dyDescent="0.25">
      <c r="G513" s="12"/>
    </row>
    <row r="514" spans="7:7" x14ac:dyDescent="0.25">
      <c r="G514" s="12"/>
    </row>
    <row r="515" spans="7:7" x14ac:dyDescent="0.25">
      <c r="G515" s="12"/>
    </row>
    <row r="516" spans="7:7" x14ac:dyDescent="0.25">
      <c r="G516" s="12"/>
    </row>
    <row r="517" spans="7:7" x14ac:dyDescent="0.25">
      <c r="G517" s="12"/>
    </row>
    <row r="518" spans="7:7" x14ac:dyDescent="0.25">
      <c r="G518" s="12"/>
    </row>
    <row r="519" spans="7:7" x14ac:dyDescent="0.25">
      <c r="G519" s="12"/>
    </row>
    <row r="520" spans="7:7" x14ac:dyDescent="0.25">
      <c r="G520" s="12"/>
    </row>
    <row r="521" spans="7:7" x14ac:dyDescent="0.25">
      <c r="G521" s="12"/>
    </row>
    <row r="522" spans="7:7" x14ac:dyDescent="0.25">
      <c r="G522" s="12"/>
    </row>
    <row r="523" spans="7:7" x14ac:dyDescent="0.25">
      <c r="G523" s="12"/>
    </row>
    <row r="524" spans="7:7" x14ac:dyDescent="0.25">
      <c r="G524" s="12"/>
    </row>
    <row r="525" spans="7:7" x14ac:dyDescent="0.25">
      <c r="G525" s="12"/>
    </row>
    <row r="526" spans="7:7" x14ac:dyDescent="0.25">
      <c r="G526" s="12"/>
    </row>
    <row r="527" spans="7:7" x14ac:dyDescent="0.25">
      <c r="G527" s="12"/>
    </row>
    <row r="528" spans="7:7" x14ac:dyDescent="0.25">
      <c r="G528" s="12"/>
    </row>
    <row r="529" spans="7:7" x14ac:dyDescent="0.25">
      <c r="G529" s="12"/>
    </row>
    <row r="530" spans="7:7" x14ac:dyDescent="0.25">
      <c r="G530" s="12"/>
    </row>
    <row r="531" spans="7:7" x14ac:dyDescent="0.25">
      <c r="G531" s="12"/>
    </row>
    <row r="532" spans="7:7" x14ac:dyDescent="0.25">
      <c r="G532" s="12"/>
    </row>
    <row r="533" spans="7:7" x14ac:dyDescent="0.25">
      <c r="G533" s="12"/>
    </row>
    <row r="534" spans="7:7" x14ac:dyDescent="0.25">
      <c r="G534" s="12"/>
    </row>
    <row r="535" spans="7:7" x14ac:dyDescent="0.25">
      <c r="G535" s="12"/>
    </row>
    <row r="536" spans="7:7" x14ac:dyDescent="0.25">
      <c r="G536" s="12"/>
    </row>
    <row r="537" spans="7:7" x14ac:dyDescent="0.25">
      <c r="G537" s="12"/>
    </row>
    <row r="538" spans="7:7" x14ac:dyDescent="0.25">
      <c r="G538" s="12"/>
    </row>
    <row r="539" spans="7:7" x14ac:dyDescent="0.25">
      <c r="G539" s="12"/>
    </row>
    <row r="540" spans="7:7" x14ac:dyDescent="0.25">
      <c r="G540" s="12"/>
    </row>
    <row r="541" spans="7:7" x14ac:dyDescent="0.25">
      <c r="G541" s="12"/>
    </row>
    <row r="542" spans="7:7" x14ac:dyDescent="0.25">
      <c r="G542" s="12"/>
    </row>
    <row r="543" spans="7:7" x14ac:dyDescent="0.25">
      <c r="G543" s="12"/>
    </row>
    <row r="544" spans="7:7" x14ac:dyDescent="0.25">
      <c r="G544" s="12"/>
    </row>
    <row r="545" spans="7:7" x14ac:dyDescent="0.25">
      <c r="G545" s="12"/>
    </row>
    <row r="546" spans="7:7" x14ac:dyDescent="0.25">
      <c r="G546" s="12"/>
    </row>
    <row r="547" spans="7:7" x14ac:dyDescent="0.25">
      <c r="G547" s="12"/>
    </row>
    <row r="548" spans="7:7" x14ac:dyDescent="0.25">
      <c r="G548" s="12"/>
    </row>
    <row r="549" spans="7:7" x14ac:dyDescent="0.25">
      <c r="G549" s="12"/>
    </row>
    <row r="550" spans="7:7" x14ac:dyDescent="0.25">
      <c r="G550" s="12"/>
    </row>
    <row r="551" spans="7:7" x14ac:dyDescent="0.25">
      <c r="G551" s="12"/>
    </row>
    <row r="552" spans="7:7" x14ac:dyDescent="0.25">
      <c r="G552" s="12"/>
    </row>
    <row r="553" spans="7:7" x14ac:dyDescent="0.25">
      <c r="G553" s="12"/>
    </row>
    <row r="554" spans="7:7" x14ac:dyDescent="0.25">
      <c r="G554" s="12"/>
    </row>
    <row r="555" spans="7:7" x14ac:dyDescent="0.25">
      <c r="G555" s="12"/>
    </row>
    <row r="556" spans="7:7" x14ac:dyDescent="0.25">
      <c r="G556" s="12"/>
    </row>
    <row r="557" spans="7:7" x14ac:dyDescent="0.25">
      <c r="G557" s="12"/>
    </row>
    <row r="558" spans="7:7" x14ac:dyDescent="0.25">
      <c r="G558" s="12"/>
    </row>
    <row r="559" spans="7:7" x14ac:dyDescent="0.25">
      <c r="G559" s="12"/>
    </row>
    <row r="560" spans="7:7" x14ac:dyDescent="0.25">
      <c r="G560" s="12"/>
    </row>
    <row r="561" spans="7:7" x14ac:dyDescent="0.25">
      <c r="G561" s="12"/>
    </row>
    <row r="562" spans="7:7" x14ac:dyDescent="0.25">
      <c r="G562" s="12"/>
    </row>
    <row r="563" spans="7:7" x14ac:dyDescent="0.25">
      <c r="G563" s="12"/>
    </row>
    <row r="564" spans="7:7" x14ac:dyDescent="0.25">
      <c r="G564" s="12"/>
    </row>
    <row r="565" spans="7:7" x14ac:dyDescent="0.25">
      <c r="G565" s="12"/>
    </row>
    <row r="566" spans="7:7" x14ac:dyDescent="0.25">
      <c r="G566" s="12"/>
    </row>
    <row r="567" spans="7:7" x14ac:dyDescent="0.25">
      <c r="G567" s="12"/>
    </row>
    <row r="568" spans="7:7" x14ac:dyDescent="0.25">
      <c r="G568" s="12"/>
    </row>
    <row r="569" spans="7:7" x14ac:dyDescent="0.25">
      <c r="G569" s="12"/>
    </row>
    <row r="570" spans="7:7" x14ac:dyDescent="0.25">
      <c r="G570" s="12"/>
    </row>
    <row r="571" spans="7:7" x14ac:dyDescent="0.25">
      <c r="G571" s="12"/>
    </row>
    <row r="572" spans="7:7" x14ac:dyDescent="0.25">
      <c r="G572" s="12"/>
    </row>
    <row r="573" spans="7:7" x14ac:dyDescent="0.25">
      <c r="G573" s="12"/>
    </row>
    <row r="574" spans="7:7" x14ac:dyDescent="0.25">
      <c r="G574" s="12"/>
    </row>
    <row r="575" spans="7:7" x14ac:dyDescent="0.25">
      <c r="G575" s="12"/>
    </row>
    <row r="576" spans="7:7" x14ac:dyDescent="0.25">
      <c r="G576" s="12"/>
    </row>
    <row r="577" spans="7:7" x14ac:dyDescent="0.25">
      <c r="G577" s="12"/>
    </row>
    <row r="578" spans="7:7" x14ac:dyDescent="0.25">
      <c r="G578" s="12"/>
    </row>
    <row r="579" spans="7:7" x14ac:dyDescent="0.25">
      <c r="G579" s="12"/>
    </row>
    <row r="580" spans="7:7" x14ac:dyDescent="0.25">
      <c r="G580" s="12"/>
    </row>
    <row r="581" spans="7:7" x14ac:dyDescent="0.25">
      <c r="G581" s="12"/>
    </row>
    <row r="582" spans="7:7" x14ac:dyDescent="0.25">
      <c r="G582" s="12"/>
    </row>
    <row r="583" spans="7:7" x14ac:dyDescent="0.25">
      <c r="G583" s="12"/>
    </row>
    <row r="584" spans="7:7" x14ac:dyDescent="0.25">
      <c r="G584" s="12"/>
    </row>
    <row r="585" spans="7:7" x14ac:dyDescent="0.25">
      <c r="G585" s="12"/>
    </row>
    <row r="586" spans="7:7" x14ac:dyDescent="0.25">
      <c r="G586" s="12"/>
    </row>
    <row r="587" spans="7:7" x14ac:dyDescent="0.25">
      <c r="G587" s="12"/>
    </row>
    <row r="588" spans="7:7" x14ac:dyDescent="0.25">
      <c r="G588" s="12"/>
    </row>
    <row r="589" spans="7:7" x14ac:dyDescent="0.25">
      <c r="G589" s="12"/>
    </row>
    <row r="590" spans="7:7" x14ac:dyDescent="0.25">
      <c r="G590" s="12"/>
    </row>
    <row r="591" spans="7:7" x14ac:dyDescent="0.25">
      <c r="G591" s="12"/>
    </row>
    <row r="592" spans="7:7" x14ac:dyDescent="0.25">
      <c r="G592" s="12"/>
    </row>
    <row r="593" spans="7:7" x14ac:dyDescent="0.25">
      <c r="G593" s="12"/>
    </row>
    <row r="594" spans="7:7" x14ac:dyDescent="0.25">
      <c r="G594" s="12"/>
    </row>
    <row r="595" spans="7:7" x14ac:dyDescent="0.25">
      <c r="G595" s="12"/>
    </row>
    <row r="596" spans="7:7" x14ac:dyDescent="0.25">
      <c r="G596" s="12"/>
    </row>
    <row r="597" spans="7:7" x14ac:dyDescent="0.25">
      <c r="G597" s="12"/>
    </row>
    <row r="598" spans="7:7" x14ac:dyDescent="0.25">
      <c r="G598" s="12"/>
    </row>
    <row r="599" spans="7:7" x14ac:dyDescent="0.25">
      <c r="G599" s="12"/>
    </row>
    <row r="600" spans="7:7" x14ac:dyDescent="0.25">
      <c r="G600" s="12"/>
    </row>
    <row r="601" spans="7:7" x14ac:dyDescent="0.25">
      <c r="G601" s="12"/>
    </row>
    <row r="602" spans="7:7" x14ac:dyDescent="0.25">
      <c r="G602" s="12"/>
    </row>
    <row r="603" spans="7:7" x14ac:dyDescent="0.25">
      <c r="G603" s="12"/>
    </row>
    <row r="604" spans="7:7" x14ac:dyDescent="0.25">
      <c r="G604" s="12"/>
    </row>
    <row r="605" spans="7:7" x14ac:dyDescent="0.25">
      <c r="G605" s="12"/>
    </row>
    <row r="606" spans="7:7" x14ac:dyDescent="0.25">
      <c r="G606" s="12"/>
    </row>
    <row r="607" spans="7:7" x14ac:dyDescent="0.25">
      <c r="G607" s="12"/>
    </row>
    <row r="608" spans="7:7" x14ac:dyDescent="0.25">
      <c r="G608" s="12"/>
    </row>
    <row r="609" spans="7:7" x14ac:dyDescent="0.25">
      <c r="G609" s="12"/>
    </row>
    <row r="610" spans="7:7" x14ac:dyDescent="0.25">
      <c r="G610" s="12"/>
    </row>
    <row r="611" spans="7:7" x14ac:dyDescent="0.25">
      <c r="G611" s="12"/>
    </row>
    <row r="612" spans="7:7" x14ac:dyDescent="0.25">
      <c r="G612" s="12"/>
    </row>
    <row r="613" spans="7:7" x14ac:dyDescent="0.25">
      <c r="G613" s="12"/>
    </row>
    <row r="614" spans="7:7" x14ac:dyDescent="0.25">
      <c r="G614" s="12"/>
    </row>
    <row r="615" spans="7:7" x14ac:dyDescent="0.25">
      <c r="G615" s="12"/>
    </row>
    <row r="616" spans="7:7" x14ac:dyDescent="0.25">
      <c r="G616" s="12"/>
    </row>
    <row r="617" spans="7:7" x14ac:dyDescent="0.25">
      <c r="G617" s="12"/>
    </row>
    <row r="618" spans="7:7" x14ac:dyDescent="0.25">
      <c r="G618" s="12"/>
    </row>
    <row r="619" spans="7:7" x14ac:dyDescent="0.25">
      <c r="G619" s="12"/>
    </row>
    <row r="620" spans="7:7" x14ac:dyDescent="0.25">
      <c r="G620" s="12"/>
    </row>
    <row r="621" spans="7:7" x14ac:dyDescent="0.25">
      <c r="G621" s="12"/>
    </row>
    <row r="622" spans="7:7" x14ac:dyDescent="0.25">
      <c r="G622" s="12"/>
    </row>
    <row r="623" spans="7:7" x14ac:dyDescent="0.25">
      <c r="G623" s="12"/>
    </row>
    <row r="624" spans="7:7" x14ac:dyDescent="0.25">
      <c r="G624" s="12"/>
    </row>
    <row r="625" spans="7:7" x14ac:dyDescent="0.25">
      <c r="G625" s="12"/>
    </row>
    <row r="626" spans="7:7" x14ac:dyDescent="0.25">
      <c r="G626" s="12"/>
    </row>
    <row r="627" spans="7:7" x14ac:dyDescent="0.25">
      <c r="G627" s="12"/>
    </row>
    <row r="628" spans="7:7" x14ac:dyDescent="0.25">
      <c r="G628" s="12"/>
    </row>
    <row r="629" spans="7:7" x14ac:dyDescent="0.25">
      <c r="G629" s="12"/>
    </row>
    <row r="630" spans="7:7" x14ac:dyDescent="0.25">
      <c r="G630" s="12"/>
    </row>
    <row r="631" spans="7:7" x14ac:dyDescent="0.25">
      <c r="G631" s="12"/>
    </row>
    <row r="632" spans="7:7" x14ac:dyDescent="0.25">
      <c r="G632" s="12"/>
    </row>
    <row r="633" spans="7:7" x14ac:dyDescent="0.25">
      <c r="G633" s="12"/>
    </row>
    <row r="634" spans="7:7" x14ac:dyDescent="0.25">
      <c r="G634" s="12"/>
    </row>
    <row r="635" spans="7:7" x14ac:dyDescent="0.25">
      <c r="G635" s="12"/>
    </row>
    <row r="636" spans="7:7" x14ac:dyDescent="0.25">
      <c r="G636" s="12"/>
    </row>
    <row r="637" spans="7:7" x14ac:dyDescent="0.25">
      <c r="G637" s="12"/>
    </row>
    <row r="638" spans="7:7" x14ac:dyDescent="0.25">
      <c r="G638" s="12"/>
    </row>
    <row r="639" spans="7:7" x14ac:dyDescent="0.25">
      <c r="G639" s="12"/>
    </row>
    <row r="640" spans="7:7" x14ac:dyDescent="0.25">
      <c r="G640" s="12"/>
    </row>
    <row r="641" spans="5:7" x14ac:dyDescent="0.25">
      <c r="G641" s="12"/>
    </row>
    <row r="642" spans="5:7" x14ac:dyDescent="0.25">
      <c r="E642" s="10"/>
      <c r="G642" s="12"/>
    </row>
    <row r="643" spans="5:7" x14ac:dyDescent="0.25">
      <c r="G643" s="12"/>
    </row>
    <row r="644" spans="5:7" x14ac:dyDescent="0.25">
      <c r="G644" s="12"/>
    </row>
    <row r="645" spans="5:7" x14ac:dyDescent="0.25">
      <c r="G645" s="12"/>
    </row>
    <row r="646" spans="5:7" x14ac:dyDescent="0.25">
      <c r="G646" s="12"/>
    </row>
    <row r="647" spans="5:7" x14ac:dyDescent="0.25">
      <c r="G647" s="12"/>
    </row>
    <row r="648" spans="5:7" x14ac:dyDescent="0.25">
      <c r="G648" s="12"/>
    </row>
    <row r="649" spans="5:7" x14ac:dyDescent="0.25">
      <c r="G649" s="12"/>
    </row>
    <row r="650" spans="5:7" x14ac:dyDescent="0.25">
      <c r="G650" s="12"/>
    </row>
    <row r="651" spans="5:7" x14ac:dyDescent="0.25">
      <c r="G651" s="12"/>
    </row>
    <row r="652" spans="5:7" x14ac:dyDescent="0.25">
      <c r="G652" s="12"/>
    </row>
    <row r="653" spans="5:7" x14ac:dyDescent="0.25">
      <c r="G653" s="12"/>
    </row>
    <row r="654" spans="5:7" x14ac:dyDescent="0.25">
      <c r="G654" s="12"/>
    </row>
    <row r="655" spans="5:7" x14ac:dyDescent="0.25">
      <c r="G655" s="12"/>
    </row>
    <row r="656" spans="5:7" x14ac:dyDescent="0.25">
      <c r="G656" s="12"/>
    </row>
    <row r="657" spans="7:7" x14ac:dyDescent="0.25">
      <c r="G657" s="12"/>
    </row>
    <row r="658" spans="7:7" x14ac:dyDescent="0.25">
      <c r="G658" s="12"/>
    </row>
    <row r="659" spans="7:7" x14ac:dyDescent="0.25">
      <c r="G659" s="12"/>
    </row>
    <row r="660" spans="7:7" x14ac:dyDescent="0.25">
      <c r="G660" s="12"/>
    </row>
    <row r="661" spans="7:7" x14ac:dyDescent="0.25">
      <c r="G661" s="12"/>
    </row>
    <row r="662" spans="7:7" x14ac:dyDescent="0.25">
      <c r="G662" s="12"/>
    </row>
    <row r="663" spans="7:7" x14ac:dyDescent="0.25">
      <c r="G663" s="12"/>
    </row>
    <row r="664" spans="7:7" x14ac:dyDescent="0.25">
      <c r="G664" s="12"/>
    </row>
    <row r="665" spans="7:7" x14ac:dyDescent="0.25">
      <c r="G665" s="12"/>
    </row>
    <row r="666" spans="7:7" x14ac:dyDescent="0.25">
      <c r="G666" s="12"/>
    </row>
    <row r="667" spans="7:7" x14ac:dyDescent="0.25">
      <c r="G667" s="12"/>
    </row>
    <row r="668" spans="7:7" x14ac:dyDescent="0.25">
      <c r="G668" s="12"/>
    </row>
    <row r="669" spans="7:7" x14ac:dyDescent="0.25">
      <c r="G669" s="12"/>
    </row>
    <row r="670" spans="7:7" x14ac:dyDescent="0.25">
      <c r="G670" s="12"/>
    </row>
    <row r="671" spans="7:7" x14ac:dyDescent="0.25">
      <c r="G671" s="12"/>
    </row>
    <row r="672" spans="7:7" x14ac:dyDescent="0.25">
      <c r="G672" s="12"/>
    </row>
    <row r="673" spans="7:7" x14ac:dyDescent="0.25">
      <c r="G673" s="12"/>
    </row>
    <row r="674" spans="7:7" x14ac:dyDescent="0.25">
      <c r="G674" s="12"/>
    </row>
    <row r="675" spans="7:7" x14ac:dyDescent="0.25">
      <c r="G675" s="12"/>
    </row>
    <row r="676" spans="7:7" x14ac:dyDescent="0.25">
      <c r="G676" s="12"/>
    </row>
    <row r="677" spans="7:7" x14ac:dyDescent="0.25">
      <c r="G677" s="12"/>
    </row>
    <row r="678" spans="7:7" x14ac:dyDescent="0.25">
      <c r="G678" s="12"/>
    </row>
    <row r="679" spans="7:7" x14ac:dyDescent="0.25">
      <c r="G679" s="12"/>
    </row>
    <row r="680" spans="7:7" x14ac:dyDescent="0.25">
      <c r="G680" s="12"/>
    </row>
    <row r="681" spans="7:7" x14ac:dyDescent="0.25">
      <c r="G681" s="12"/>
    </row>
    <row r="682" spans="7:7" x14ac:dyDescent="0.25">
      <c r="G682" s="12"/>
    </row>
    <row r="683" spans="7:7" x14ac:dyDescent="0.25">
      <c r="G683" s="12"/>
    </row>
    <row r="684" spans="7:7" x14ac:dyDescent="0.25">
      <c r="G684" s="12"/>
    </row>
    <row r="685" spans="7:7" x14ac:dyDescent="0.25">
      <c r="G685" s="12"/>
    </row>
    <row r="686" spans="7:7" x14ac:dyDescent="0.25">
      <c r="G686" s="12"/>
    </row>
    <row r="687" spans="7:7" x14ac:dyDescent="0.25">
      <c r="G687" s="12"/>
    </row>
    <row r="688" spans="7:7" x14ac:dyDescent="0.25">
      <c r="G688" s="12"/>
    </row>
    <row r="689" spans="5:7" x14ac:dyDescent="0.25">
      <c r="G689" s="12"/>
    </row>
    <row r="690" spans="5:7" x14ac:dyDescent="0.25">
      <c r="G690" s="12"/>
    </row>
    <row r="691" spans="5:7" x14ac:dyDescent="0.25">
      <c r="G691" s="12"/>
    </row>
    <row r="692" spans="5:7" x14ac:dyDescent="0.25">
      <c r="G692" s="12"/>
    </row>
    <row r="693" spans="5:7" x14ac:dyDescent="0.25">
      <c r="G693" s="12"/>
    </row>
    <row r="694" spans="5:7" x14ac:dyDescent="0.25">
      <c r="G694" s="12"/>
    </row>
    <row r="695" spans="5:7" x14ac:dyDescent="0.25">
      <c r="E695" s="10"/>
      <c r="G695" s="12"/>
    </row>
    <row r="696" spans="5:7" x14ac:dyDescent="0.25">
      <c r="G696" s="12"/>
    </row>
    <row r="697" spans="5:7" x14ac:dyDescent="0.25">
      <c r="G697" s="12"/>
    </row>
    <row r="698" spans="5:7" x14ac:dyDescent="0.25">
      <c r="G698" s="12"/>
    </row>
    <row r="699" spans="5:7" x14ac:dyDescent="0.25">
      <c r="G699" s="12"/>
    </row>
    <row r="700" spans="5:7" x14ac:dyDescent="0.25">
      <c r="G700" s="12"/>
    </row>
    <row r="701" spans="5:7" x14ac:dyDescent="0.25">
      <c r="G701" s="12"/>
    </row>
    <row r="702" spans="5:7" x14ac:dyDescent="0.25">
      <c r="G702" s="12"/>
    </row>
    <row r="703" spans="5:7" x14ac:dyDescent="0.25">
      <c r="G703" s="12"/>
    </row>
    <row r="704" spans="5:7" x14ac:dyDescent="0.25">
      <c r="G704" s="12"/>
    </row>
    <row r="705" spans="7:7" x14ac:dyDescent="0.25">
      <c r="G705" s="12"/>
    </row>
    <row r="706" spans="7:7" x14ac:dyDescent="0.25">
      <c r="G706" s="12"/>
    </row>
    <row r="707" spans="7:7" x14ac:dyDescent="0.25">
      <c r="G707" s="12"/>
    </row>
    <row r="708" spans="7:7" x14ac:dyDescent="0.25">
      <c r="G708" s="12"/>
    </row>
    <row r="709" spans="7:7" x14ac:dyDescent="0.25">
      <c r="G709" s="12"/>
    </row>
    <row r="710" spans="7:7" x14ac:dyDescent="0.25">
      <c r="G710" s="12"/>
    </row>
    <row r="711" spans="7:7" x14ac:dyDescent="0.25">
      <c r="G711" s="12"/>
    </row>
    <row r="712" spans="7:7" x14ac:dyDescent="0.25">
      <c r="G712" s="12"/>
    </row>
    <row r="713" spans="7:7" x14ac:dyDescent="0.25">
      <c r="G713" s="12"/>
    </row>
    <row r="714" spans="7:7" x14ac:dyDescent="0.25">
      <c r="G714" s="12"/>
    </row>
    <row r="715" spans="7:7" x14ac:dyDescent="0.25">
      <c r="G715" s="12"/>
    </row>
    <row r="716" spans="7:7" x14ac:dyDescent="0.25">
      <c r="G716" s="12"/>
    </row>
    <row r="717" spans="7:7" x14ac:dyDescent="0.25">
      <c r="G717" s="12"/>
    </row>
    <row r="718" spans="7:7" x14ac:dyDescent="0.25">
      <c r="G718" s="12"/>
    </row>
    <row r="719" spans="7:7" x14ac:dyDescent="0.25">
      <c r="G719" s="12"/>
    </row>
    <row r="720" spans="7:7" x14ac:dyDescent="0.25">
      <c r="G720" s="12"/>
    </row>
    <row r="721" spans="7:7" x14ac:dyDescent="0.25">
      <c r="G721" s="12"/>
    </row>
    <row r="722" spans="7:7" x14ac:dyDescent="0.25">
      <c r="G722" s="12"/>
    </row>
    <row r="723" spans="7:7" x14ac:dyDescent="0.25">
      <c r="G723" s="12"/>
    </row>
    <row r="724" spans="7:7" x14ac:dyDescent="0.25">
      <c r="G724" s="12"/>
    </row>
    <row r="725" spans="7:7" x14ac:dyDescent="0.25">
      <c r="G725" s="12"/>
    </row>
    <row r="726" spans="7:7" x14ac:dyDescent="0.25">
      <c r="G726" s="12"/>
    </row>
    <row r="727" spans="7:7" x14ac:dyDescent="0.25">
      <c r="G727" s="12"/>
    </row>
    <row r="728" spans="7:7" x14ac:dyDescent="0.25">
      <c r="G728" s="12"/>
    </row>
    <row r="729" spans="7:7" x14ac:dyDescent="0.25">
      <c r="G729" s="12"/>
    </row>
    <row r="730" spans="7:7" x14ac:dyDescent="0.25">
      <c r="G730" s="12"/>
    </row>
    <row r="731" spans="7:7" x14ac:dyDescent="0.25">
      <c r="G731" s="12"/>
    </row>
    <row r="732" spans="7:7" x14ac:dyDescent="0.25">
      <c r="G732" s="12"/>
    </row>
    <row r="733" spans="7:7" x14ac:dyDescent="0.25">
      <c r="G733" s="12"/>
    </row>
    <row r="734" spans="7:7" x14ac:dyDescent="0.25">
      <c r="G734" s="12"/>
    </row>
    <row r="735" spans="7:7" x14ac:dyDescent="0.25">
      <c r="G735" s="12"/>
    </row>
    <row r="736" spans="7:7" x14ac:dyDescent="0.25">
      <c r="G736" s="12"/>
    </row>
    <row r="737" spans="7:7" x14ac:dyDescent="0.25">
      <c r="G737" s="12"/>
    </row>
    <row r="738" spans="7:7" x14ac:dyDescent="0.25">
      <c r="G738" s="12"/>
    </row>
    <row r="739" spans="7:7" x14ac:dyDescent="0.25">
      <c r="G739" s="12"/>
    </row>
    <row r="740" spans="7:7" x14ac:dyDescent="0.25">
      <c r="G740" s="12"/>
    </row>
    <row r="741" spans="7:7" x14ac:dyDescent="0.25">
      <c r="G741" s="12"/>
    </row>
    <row r="742" spans="7:7" x14ac:dyDescent="0.25">
      <c r="G742" s="12"/>
    </row>
    <row r="743" spans="7:7" x14ac:dyDescent="0.25">
      <c r="G743" s="12"/>
    </row>
    <row r="744" spans="7:7" x14ac:dyDescent="0.25">
      <c r="G744" s="12"/>
    </row>
    <row r="745" spans="7:7" x14ac:dyDescent="0.25">
      <c r="G745" s="12"/>
    </row>
    <row r="746" spans="7:7" x14ac:dyDescent="0.25">
      <c r="G746" s="12"/>
    </row>
    <row r="747" spans="7:7" x14ac:dyDescent="0.25">
      <c r="G747" s="12"/>
    </row>
    <row r="748" spans="7:7" x14ac:dyDescent="0.25">
      <c r="G748" s="12"/>
    </row>
    <row r="749" spans="7:7" x14ac:dyDescent="0.25">
      <c r="G749" s="12"/>
    </row>
    <row r="750" spans="7:7" x14ac:dyDescent="0.25">
      <c r="G750" s="12"/>
    </row>
    <row r="751" spans="7:7" x14ac:dyDescent="0.25">
      <c r="G751" s="12"/>
    </row>
    <row r="752" spans="7:7" x14ac:dyDescent="0.25">
      <c r="G752" s="12"/>
    </row>
    <row r="753" spans="7:7" x14ac:dyDescent="0.25">
      <c r="G753" s="12"/>
    </row>
    <row r="754" spans="7:7" x14ac:dyDescent="0.25">
      <c r="G754" s="12"/>
    </row>
    <row r="755" spans="7:7" x14ac:dyDescent="0.25">
      <c r="G755" s="12"/>
    </row>
    <row r="756" spans="7:7" x14ac:dyDescent="0.25">
      <c r="G756" s="12"/>
    </row>
    <row r="757" spans="7:7" x14ac:dyDescent="0.25">
      <c r="G757" s="12"/>
    </row>
    <row r="758" spans="7:7" x14ac:dyDescent="0.25">
      <c r="G758" s="12"/>
    </row>
    <row r="759" spans="7:7" x14ac:dyDescent="0.25">
      <c r="G759" s="12"/>
    </row>
    <row r="760" spans="7:7" x14ac:dyDescent="0.25">
      <c r="G760" s="12"/>
    </row>
    <row r="761" spans="7:7" x14ac:dyDescent="0.25">
      <c r="G761" s="12"/>
    </row>
    <row r="762" spans="7:7" x14ac:dyDescent="0.25">
      <c r="G762" s="12"/>
    </row>
    <row r="763" spans="7:7" x14ac:dyDescent="0.25">
      <c r="G763" s="12"/>
    </row>
    <row r="764" spans="7:7" x14ac:dyDescent="0.25">
      <c r="G764" s="12"/>
    </row>
    <row r="765" spans="7:7" x14ac:dyDescent="0.25">
      <c r="G765" s="12"/>
    </row>
    <row r="766" spans="7:7" x14ac:dyDescent="0.25">
      <c r="G766" s="12"/>
    </row>
    <row r="767" spans="7:7" x14ac:dyDescent="0.25">
      <c r="G767" s="12"/>
    </row>
    <row r="768" spans="7:7" x14ac:dyDescent="0.25">
      <c r="G768" s="12"/>
    </row>
    <row r="769" spans="7:7" x14ac:dyDescent="0.25">
      <c r="G769" s="12"/>
    </row>
    <row r="770" spans="7:7" x14ac:dyDescent="0.25">
      <c r="G770" s="12"/>
    </row>
    <row r="771" spans="7:7" x14ac:dyDescent="0.25">
      <c r="G771" s="12"/>
    </row>
    <row r="772" spans="7:7" x14ac:dyDescent="0.25">
      <c r="G772" s="12"/>
    </row>
    <row r="773" spans="7:7" x14ac:dyDescent="0.25">
      <c r="G773" s="12"/>
    </row>
    <row r="774" spans="7:7" x14ac:dyDescent="0.25">
      <c r="G774" s="12"/>
    </row>
    <row r="775" spans="7:7" x14ac:dyDescent="0.25">
      <c r="G775" s="12"/>
    </row>
    <row r="776" spans="7:7" x14ac:dyDescent="0.25">
      <c r="G776" s="12"/>
    </row>
    <row r="777" spans="7:7" x14ac:dyDescent="0.25">
      <c r="G777" s="12"/>
    </row>
    <row r="778" spans="7:7" x14ac:dyDescent="0.25">
      <c r="G778" s="12"/>
    </row>
    <row r="779" spans="7:7" x14ac:dyDescent="0.25">
      <c r="G779" s="12"/>
    </row>
    <row r="780" spans="7:7" x14ac:dyDescent="0.25">
      <c r="G780" s="12"/>
    </row>
    <row r="781" spans="7:7" x14ac:dyDescent="0.25">
      <c r="G781" s="12"/>
    </row>
    <row r="782" spans="7:7" x14ac:dyDescent="0.25">
      <c r="G782" s="12"/>
    </row>
    <row r="783" spans="7:7" x14ac:dyDescent="0.25">
      <c r="G783" s="12"/>
    </row>
    <row r="784" spans="7:7" x14ac:dyDescent="0.25">
      <c r="G784" s="12"/>
    </row>
    <row r="785" spans="7:7" x14ac:dyDescent="0.25">
      <c r="G785" s="12"/>
    </row>
    <row r="786" spans="7:7" x14ac:dyDescent="0.25">
      <c r="G786" s="12"/>
    </row>
    <row r="787" spans="7:7" x14ac:dyDescent="0.25">
      <c r="G787" s="12"/>
    </row>
    <row r="788" spans="7:7" x14ac:dyDescent="0.25">
      <c r="G788" s="12"/>
    </row>
    <row r="789" spans="7:7" x14ac:dyDescent="0.25">
      <c r="G789" s="12"/>
    </row>
    <row r="790" spans="7:7" x14ac:dyDescent="0.25">
      <c r="G790" s="12"/>
    </row>
    <row r="791" spans="7:7" x14ac:dyDescent="0.25">
      <c r="G791" s="12"/>
    </row>
    <row r="792" spans="7:7" x14ac:dyDescent="0.25">
      <c r="G792" s="12"/>
    </row>
    <row r="793" spans="7:7" x14ac:dyDescent="0.25">
      <c r="G793" s="12"/>
    </row>
    <row r="794" spans="7:7" x14ac:dyDescent="0.25">
      <c r="G794" s="12"/>
    </row>
    <row r="795" spans="7:7" x14ac:dyDescent="0.25">
      <c r="G795" s="12"/>
    </row>
    <row r="796" spans="7:7" x14ac:dyDescent="0.25">
      <c r="G796" s="12"/>
    </row>
    <row r="797" spans="7:7" x14ac:dyDescent="0.25">
      <c r="G797" s="12"/>
    </row>
    <row r="798" spans="7:7" x14ac:dyDescent="0.25">
      <c r="G798" s="12"/>
    </row>
    <row r="799" spans="7:7" x14ac:dyDescent="0.25">
      <c r="G799" s="12"/>
    </row>
    <row r="800" spans="7:7" x14ac:dyDescent="0.25">
      <c r="G800" s="12"/>
    </row>
    <row r="801" spans="7:7" x14ac:dyDescent="0.25">
      <c r="G801" s="12"/>
    </row>
    <row r="802" spans="7:7" x14ac:dyDescent="0.25">
      <c r="G802" s="12"/>
    </row>
    <row r="803" spans="7:7" x14ac:dyDescent="0.25">
      <c r="G803" s="12"/>
    </row>
    <row r="804" spans="7:7" x14ac:dyDescent="0.25">
      <c r="G804" s="12"/>
    </row>
    <row r="805" spans="7:7" x14ac:dyDescent="0.25">
      <c r="G805" s="12"/>
    </row>
    <row r="806" spans="7:7" x14ac:dyDescent="0.25">
      <c r="G806" s="12"/>
    </row>
    <row r="807" spans="7:7" x14ac:dyDescent="0.25">
      <c r="G807" s="12"/>
    </row>
    <row r="808" spans="7:7" x14ac:dyDescent="0.25">
      <c r="G808" s="12"/>
    </row>
    <row r="809" spans="7:7" x14ac:dyDescent="0.25">
      <c r="G809" s="12"/>
    </row>
    <row r="810" spans="7:7" x14ac:dyDescent="0.25">
      <c r="G810" s="12"/>
    </row>
    <row r="811" spans="7:7" x14ac:dyDescent="0.25">
      <c r="G811" s="12"/>
    </row>
    <row r="812" spans="7:7" x14ac:dyDescent="0.25">
      <c r="G812" s="12"/>
    </row>
    <row r="813" spans="7:7" x14ac:dyDescent="0.25">
      <c r="G813" s="12"/>
    </row>
    <row r="814" spans="7:7" x14ac:dyDescent="0.25">
      <c r="G814" s="12"/>
    </row>
    <row r="815" spans="7:7" x14ac:dyDescent="0.25">
      <c r="G815" s="12"/>
    </row>
    <row r="816" spans="7:7" x14ac:dyDescent="0.25">
      <c r="G816" s="12"/>
    </row>
    <row r="817" spans="7:7" x14ac:dyDescent="0.25">
      <c r="G817" s="12"/>
    </row>
    <row r="818" spans="7:7" x14ac:dyDescent="0.25">
      <c r="G818" s="12"/>
    </row>
    <row r="819" spans="7:7" x14ac:dyDescent="0.25">
      <c r="G819" s="12"/>
    </row>
    <row r="820" spans="7:7" x14ac:dyDescent="0.25">
      <c r="G820" s="12"/>
    </row>
    <row r="821" spans="7:7" x14ac:dyDescent="0.25">
      <c r="G821" s="12"/>
    </row>
    <row r="822" spans="7:7" x14ac:dyDescent="0.25">
      <c r="G822" s="12"/>
    </row>
    <row r="823" spans="7:7" x14ac:dyDescent="0.25">
      <c r="G823" s="12"/>
    </row>
    <row r="824" spans="7:7" x14ac:dyDescent="0.25">
      <c r="G824" s="12"/>
    </row>
    <row r="825" spans="7:7" x14ac:dyDescent="0.25">
      <c r="G825" s="12"/>
    </row>
    <row r="826" spans="7:7" x14ac:dyDescent="0.25">
      <c r="G826" s="12"/>
    </row>
    <row r="827" spans="7:7" x14ac:dyDescent="0.25">
      <c r="G827" s="12"/>
    </row>
    <row r="828" spans="7:7" x14ac:dyDescent="0.25">
      <c r="G828" s="12"/>
    </row>
    <row r="829" spans="7:7" x14ac:dyDescent="0.25">
      <c r="G829" s="12"/>
    </row>
    <row r="830" spans="7:7" x14ac:dyDescent="0.25">
      <c r="G830" s="12"/>
    </row>
    <row r="831" spans="7:7" x14ac:dyDescent="0.25">
      <c r="G831" s="12"/>
    </row>
    <row r="832" spans="7:7" x14ac:dyDescent="0.25">
      <c r="G832" s="12"/>
    </row>
    <row r="833" spans="7:7" x14ac:dyDescent="0.25">
      <c r="G833" s="12"/>
    </row>
    <row r="834" spans="7:7" x14ac:dyDescent="0.25">
      <c r="G834" s="12"/>
    </row>
    <row r="835" spans="7:7" x14ac:dyDescent="0.25">
      <c r="G835" s="12"/>
    </row>
    <row r="836" spans="7:7" x14ac:dyDescent="0.25">
      <c r="G836" s="12"/>
    </row>
    <row r="837" spans="7:7" x14ac:dyDescent="0.25">
      <c r="G837" s="12"/>
    </row>
    <row r="838" spans="7:7" x14ac:dyDescent="0.25">
      <c r="G838" s="12"/>
    </row>
    <row r="839" spans="7:7" x14ac:dyDescent="0.25">
      <c r="G839" s="12"/>
    </row>
    <row r="840" spans="7:7" x14ac:dyDescent="0.25">
      <c r="G840" s="12"/>
    </row>
    <row r="841" spans="7:7" x14ac:dyDescent="0.25">
      <c r="G841" s="12"/>
    </row>
    <row r="842" spans="7:7" x14ac:dyDescent="0.25">
      <c r="G842" s="12"/>
    </row>
    <row r="843" spans="7:7" x14ac:dyDescent="0.25">
      <c r="G843" s="12"/>
    </row>
    <row r="844" spans="7:7" x14ac:dyDescent="0.25">
      <c r="G844" s="12"/>
    </row>
    <row r="845" spans="7:7" x14ac:dyDescent="0.25">
      <c r="G845" s="12"/>
    </row>
    <row r="846" spans="7:7" x14ac:dyDescent="0.25">
      <c r="G846" s="12"/>
    </row>
    <row r="847" spans="7:7" x14ac:dyDescent="0.25">
      <c r="G847" s="12"/>
    </row>
    <row r="848" spans="7:7" x14ac:dyDescent="0.25">
      <c r="G848" s="12"/>
    </row>
    <row r="849" spans="7:7" x14ac:dyDescent="0.25">
      <c r="G849" s="12"/>
    </row>
    <row r="850" spans="7:7" x14ac:dyDescent="0.25">
      <c r="G850" s="12"/>
    </row>
    <row r="851" spans="7:7" x14ac:dyDescent="0.25">
      <c r="G851" s="12"/>
    </row>
    <row r="852" spans="7:7" x14ac:dyDescent="0.25">
      <c r="G852" s="12"/>
    </row>
    <row r="853" spans="7:7" x14ac:dyDescent="0.25">
      <c r="G853" s="12"/>
    </row>
    <row r="854" spans="7:7" x14ac:dyDescent="0.25">
      <c r="G854" s="12"/>
    </row>
    <row r="855" spans="7:7" x14ac:dyDescent="0.25">
      <c r="G855" s="12"/>
    </row>
    <row r="856" spans="7:7" x14ac:dyDescent="0.25">
      <c r="G856" s="12"/>
    </row>
    <row r="857" spans="7:7" x14ac:dyDescent="0.25">
      <c r="G857" s="12"/>
    </row>
    <row r="858" spans="7:7" x14ac:dyDescent="0.25">
      <c r="G858" s="12"/>
    </row>
    <row r="859" spans="7:7" x14ac:dyDescent="0.25">
      <c r="G859" s="12"/>
    </row>
    <row r="860" spans="7:7" x14ac:dyDescent="0.25">
      <c r="G860" s="12"/>
    </row>
    <row r="861" spans="7:7" x14ac:dyDescent="0.25">
      <c r="G861" s="12"/>
    </row>
    <row r="862" spans="7:7" x14ac:dyDescent="0.25">
      <c r="G862" s="12"/>
    </row>
    <row r="863" spans="7:7" x14ac:dyDescent="0.25">
      <c r="G863" s="12"/>
    </row>
    <row r="864" spans="7:7" x14ac:dyDescent="0.25">
      <c r="G864" s="12"/>
    </row>
    <row r="865" spans="7:7" x14ac:dyDescent="0.25">
      <c r="G865" s="12"/>
    </row>
    <row r="866" spans="7:7" x14ac:dyDescent="0.25">
      <c r="G866" s="12"/>
    </row>
    <row r="867" spans="7:7" x14ac:dyDescent="0.25">
      <c r="G867" s="12"/>
    </row>
    <row r="868" spans="7:7" x14ac:dyDescent="0.25">
      <c r="G868" s="12"/>
    </row>
    <row r="869" spans="7:7" x14ac:dyDescent="0.25">
      <c r="G869" s="12"/>
    </row>
    <row r="870" spans="7:7" x14ac:dyDescent="0.25">
      <c r="G870" s="12"/>
    </row>
    <row r="871" spans="7:7" x14ac:dyDescent="0.25">
      <c r="G871" s="12"/>
    </row>
    <row r="872" spans="7:7" x14ac:dyDescent="0.25">
      <c r="G872" s="12"/>
    </row>
    <row r="873" spans="7:7" x14ac:dyDescent="0.25">
      <c r="G873" s="12"/>
    </row>
    <row r="874" spans="7:7" x14ac:dyDescent="0.25">
      <c r="G874" s="12"/>
    </row>
    <row r="875" spans="7:7" x14ac:dyDescent="0.25">
      <c r="G875" s="12"/>
    </row>
    <row r="876" spans="7:7" x14ac:dyDescent="0.25">
      <c r="G876" s="12"/>
    </row>
    <row r="877" spans="7:7" x14ac:dyDescent="0.25">
      <c r="G877" s="12"/>
    </row>
    <row r="878" spans="7:7" x14ac:dyDescent="0.25">
      <c r="G878" s="12"/>
    </row>
    <row r="879" spans="7:7" x14ac:dyDescent="0.25">
      <c r="G879" s="12"/>
    </row>
    <row r="880" spans="7:7" x14ac:dyDescent="0.25">
      <c r="G880" s="12"/>
    </row>
    <row r="881" spans="7:7" x14ac:dyDescent="0.25">
      <c r="G881" s="12"/>
    </row>
    <row r="882" spans="7:7" x14ac:dyDescent="0.25">
      <c r="G882" s="12"/>
    </row>
    <row r="883" spans="7:7" x14ac:dyDescent="0.25">
      <c r="G883" s="12"/>
    </row>
    <row r="884" spans="7:7" x14ac:dyDescent="0.25">
      <c r="G884" s="12"/>
    </row>
    <row r="885" spans="7:7" x14ac:dyDescent="0.25">
      <c r="G885" s="12"/>
    </row>
    <row r="886" spans="7:7" x14ac:dyDescent="0.25">
      <c r="G886" s="12"/>
    </row>
    <row r="887" spans="7:7" x14ac:dyDescent="0.25">
      <c r="G887" s="12"/>
    </row>
    <row r="888" spans="7:7" x14ac:dyDescent="0.25">
      <c r="G888" s="12"/>
    </row>
    <row r="889" spans="7:7" x14ac:dyDescent="0.25">
      <c r="G889" s="12"/>
    </row>
    <row r="890" spans="7:7" x14ac:dyDescent="0.25">
      <c r="G890" s="12"/>
    </row>
    <row r="891" spans="7:7" x14ac:dyDescent="0.25">
      <c r="G891" s="12"/>
    </row>
    <row r="892" spans="7:7" x14ac:dyDescent="0.25">
      <c r="G892" s="12"/>
    </row>
    <row r="893" spans="7:7" x14ac:dyDescent="0.25">
      <c r="G893" s="12"/>
    </row>
    <row r="894" spans="7:7" x14ac:dyDescent="0.25">
      <c r="G894" s="12"/>
    </row>
    <row r="895" spans="7:7" x14ac:dyDescent="0.25">
      <c r="G895" s="12"/>
    </row>
    <row r="896" spans="7:7" x14ac:dyDescent="0.25">
      <c r="G896" s="12"/>
    </row>
    <row r="897" spans="7:7" x14ac:dyDescent="0.25">
      <c r="G897" s="12"/>
    </row>
    <row r="898" spans="7:7" x14ac:dyDescent="0.25">
      <c r="G898" s="12"/>
    </row>
    <row r="899" spans="7:7" x14ac:dyDescent="0.25">
      <c r="G899" s="12"/>
    </row>
    <row r="900" spans="7:7" x14ac:dyDescent="0.25">
      <c r="G900" s="12"/>
    </row>
    <row r="901" spans="7:7" x14ac:dyDescent="0.25">
      <c r="G901" s="12"/>
    </row>
    <row r="902" spans="7:7" x14ac:dyDescent="0.25">
      <c r="G902" s="12"/>
    </row>
    <row r="903" spans="7:7" x14ac:dyDescent="0.25">
      <c r="G903" s="12"/>
    </row>
    <row r="904" spans="7:7" x14ac:dyDescent="0.25">
      <c r="G904" s="12"/>
    </row>
    <row r="905" spans="7:7" x14ac:dyDescent="0.25">
      <c r="G905" s="12"/>
    </row>
    <row r="906" spans="7:7" x14ac:dyDescent="0.25">
      <c r="G906" s="12"/>
    </row>
    <row r="907" spans="7:7" x14ac:dyDescent="0.25">
      <c r="G907" s="12"/>
    </row>
    <row r="908" spans="7:7" x14ac:dyDescent="0.25">
      <c r="G908" s="12"/>
    </row>
    <row r="909" spans="7:7" x14ac:dyDescent="0.25">
      <c r="G909" s="12"/>
    </row>
    <row r="910" spans="7:7" x14ac:dyDescent="0.25">
      <c r="G910" s="12"/>
    </row>
    <row r="911" spans="7:7" x14ac:dyDescent="0.25">
      <c r="G911" s="12"/>
    </row>
    <row r="912" spans="7:7" x14ac:dyDescent="0.25">
      <c r="G912" s="12"/>
    </row>
    <row r="913" spans="7:7" x14ac:dyDescent="0.25">
      <c r="G913" s="12"/>
    </row>
    <row r="914" spans="7:7" x14ac:dyDescent="0.25">
      <c r="G914" s="12"/>
    </row>
    <row r="915" spans="7:7" x14ac:dyDescent="0.25">
      <c r="G915" s="12"/>
    </row>
    <row r="916" spans="7:7" x14ac:dyDescent="0.25">
      <c r="G916" s="12"/>
    </row>
    <row r="917" spans="7:7" x14ac:dyDescent="0.25">
      <c r="G917" s="12"/>
    </row>
    <row r="918" spans="7:7" x14ac:dyDescent="0.25">
      <c r="G918" s="12"/>
    </row>
    <row r="919" spans="7:7" x14ac:dyDescent="0.25">
      <c r="G919" s="12"/>
    </row>
    <row r="920" spans="7:7" x14ac:dyDescent="0.25">
      <c r="G920" s="12"/>
    </row>
    <row r="921" spans="7:7" x14ac:dyDescent="0.25">
      <c r="G921" s="12"/>
    </row>
    <row r="922" spans="7:7" x14ac:dyDescent="0.25">
      <c r="G922" s="12"/>
    </row>
    <row r="923" spans="7:7" x14ac:dyDescent="0.25">
      <c r="G923" s="12"/>
    </row>
    <row r="924" spans="7:7" x14ac:dyDescent="0.25">
      <c r="G924" s="12"/>
    </row>
    <row r="925" spans="7:7" x14ac:dyDescent="0.25">
      <c r="G925" s="12"/>
    </row>
    <row r="926" spans="7:7" x14ac:dyDescent="0.25">
      <c r="G926" s="12"/>
    </row>
    <row r="927" spans="7:7" x14ac:dyDescent="0.25">
      <c r="G927" s="12"/>
    </row>
    <row r="928" spans="7:7" x14ac:dyDescent="0.25">
      <c r="G928" s="12"/>
    </row>
    <row r="929" spans="7:7" x14ac:dyDescent="0.25">
      <c r="G929" s="12"/>
    </row>
    <row r="930" spans="7:7" x14ac:dyDescent="0.25">
      <c r="G930" s="12"/>
    </row>
    <row r="931" spans="7:7" x14ac:dyDescent="0.25">
      <c r="G931" s="12"/>
    </row>
    <row r="932" spans="7:7" x14ac:dyDescent="0.25">
      <c r="G932" s="12"/>
    </row>
    <row r="933" spans="7:7" x14ac:dyDescent="0.25">
      <c r="G933" s="12"/>
    </row>
    <row r="934" spans="7:7" x14ac:dyDescent="0.25">
      <c r="G934" s="12"/>
    </row>
    <row r="935" spans="7:7" x14ac:dyDescent="0.25">
      <c r="G935" s="12"/>
    </row>
    <row r="936" spans="7:7" x14ac:dyDescent="0.25">
      <c r="G936" s="12"/>
    </row>
    <row r="937" spans="7:7" x14ac:dyDescent="0.25">
      <c r="G937" s="12"/>
    </row>
    <row r="938" spans="7:7" x14ac:dyDescent="0.25">
      <c r="G938" s="12"/>
    </row>
    <row r="939" spans="7:7" x14ac:dyDescent="0.25">
      <c r="G939" s="12"/>
    </row>
    <row r="940" spans="7:7" x14ac:dyDescent="0.25">
      <c r="G940" s="12"/>
    </row>
    <row r="941" spans="7:7" x14ac:dyDescent="0.25">
      <c r="G941" s="12"/>
    </row>
    <row r="942" spans="7:7" x14ac:dyDescent="0.25">
      <c r="G942" s="12"/>
    </row>
    <row r="943" spans="7:7" x14ac:dyDescent="0.25">
      <c r="G943" s="12"/>
    </row>
    <row r="944" spans="7:7" x14ac:dyDescent="0.25">
      <c r="G944" s="12"/>
    </row>
    <row r="945" spans="7:7" x14ac:dyDescent="0.25">
      <c r="G945" s="12"/>
    </row>
    <row r="946" spans="7:7" x14ac:dyDescent="0.25">
      <c r="G946" s="12"/>
    </row>
    <row r="947" spans="7:7" x14ac:dyDescent="0.25">
      <c r="G947" s="12"/>
    </row>
    <row r="948" spans="7:7" x14ac:dyDescent="0.25">
      <c r="G948" s="12"/>
    </row>
    <row r="949" spans="7:7" x14ac:dyDescent="0.25">
      <c r="G949" s="12"/>
    </row>
    <row r="950" spans="7:7" x14ac:dyDescent="0.25">
      <c r="G950" s="12"/>
    </row>
    <row r="951" spans="7:7" x14ac:dyDescent="0.25">
      <c r="G951" s="12"/>
    </row>
    <row r="952" spans="7:7" x14ac:dyDescent="0.25">
      <c r="G952" s="12"/>
    </row>
    <row r="953" spans="7:7" x14ac:dyDescent="0.25">
      <c r="G953" s="12"/>
    </row>
    <row r="954" spans="7:7" x14ac:dyDescent="0.25">
      <c r="G954" s="12"/>
    </row>
    <row r="955" spans="7:7" x14ac:dyDescent="0.25">
      <c r="G955" s="12"/>
    </row>
    <row r="956" spans="7:7" x14ac:dyDescent="0.25">
      <c r="G956" s="12"/>
    </row>
    <row r="957" spans="7:7" x14ac:dyDescent="0.25">
      <c r="G957" s="12"/>
    </row>
    <row r="958" spans="7:7" x14ac:dyDescent="0.25">
      <c r="G958" s="12"/>
    </row>
    <row r="959" spans="7:7" x14ac:dyDescent="0.25">
      <c r="G959" s="12"/>
    </row>
    <row r="960" spans="7:7" x14ac:dyDescent="0.25">
      <c r="G960" s="12"/>
    </row>
    <row r="961" spans="7:7" x14ac:dyDescent="0.25">
      <c r="G961" s="12"/>
    </row>
    <row r="962" spans="7:7" x14ac:dyDescent="0.25">
      <c r="G962" s="12"/>
    </row>
    <row r="963" spans="7:7" x14ac:dyDescent="0.25">
      <c r="G963" s="12"/>
    </row>
    <row r="964" spans="7:7" x14ac:dyDescent="0.25">
      <c r="G964" s="12"/>
    </row>
    <row r="965" spans="7:7" x14ac:dyDescent="0.25">
      <c r="G965" s="12"/>
    </row>
    <row r="966" spans="7:7" x14ac:dyDescent="0.25">
      <c r="G966" s="12"/>
    </row>
    <row r="967" spans="7:7" x14ac:dyDescent="0.25">
      <c r="G967" s="12"/>
    </row>
    <row r="968" spans="7:7" x14ac:dyDescent="0.25">
      <c r="G968" s="12"/>
    </row>
    <row r="969" spans="7:7" x14ac:dyDescent="0.25">
      <c r="G969" s="12"/>
    </row>
    <row r="970" spans="7:7" x14ac:dyDescent="0.25">
      <c r="G970" s="12"/>
    </row>
    <row r="971" spans="7:7" x14ac:dyDescent="0.25">
      <c r="G971" s="12"/>
    </row>
    <row r="972" spans="7:7" x14ac:dyDescent="0.25">
      <c r="G972" s="12"/>
    </row>
    <row r="973" spans="7:7" x14ac:dyDescent="0.25">
      <c r="G973" s="12"/>
    </row>
    <row r="974" spans="7:7" x14ac:dyDescent="0.25">
      <c r="G974" s="12"/>
    </row>
    <row r="975" spans="7:7" x14ac:dyDescent="0.25">
      <c r="G975" s="12"/>
    </row>
    <row r="976" spans="7:7" x14ac:dyDescent="0.25">
      <c r="G976" s="12"/>
    </row>
    <row r="977" spans="7:7" x14ac:dyDescent="0.25">
      <c r="G977" s="12"/>
    </row>
    <row r="978" spans="7:7" x14ac:dyDescent="0.25">
      <c r="G978" s="12"/>
    </row>
    <row r="979" spans="7:7" x14ac:dyDescent="0.25">
      <c r="G979" s="12"/>
    </row>
    <row r="980" spans="7:7" x14ac:dyDescent="0.25">
      <c r="G980" s="12"/>
    </row>
    <row r="981" spans="7:7" x14ac:dyDescent="0.25">
      <c r="G981" s="12"/>
    </row>
    <row r="982" spans="7:7" x14ac:dyDescent="0.25">
      <c r="G982" s="12"/>
    </row>
    <row r="983" spans="7:7" x14ac:dyDescent="0.25">
      <c r="G983" s="12"/>
    </row>
    <row r="984" spans="7:7" x14ac:dyDescent="0.25">
      <c r="G984" s="12"/>
    </row>
    <row r="985" spans="7:7" x14ac:dyDescent="0.25">
      <c r="G985" s="12"/>
    </row>
    <row r="986" spans="7:7" x14ac:dyDescent="0.25">
      <c r="G986" s="12"/>
    </row>
    <row r="987" spans="7:7" x14ac:dyDescent="0.25">
      <c r="G987" s="12"/>
    </row>
    <row r="988" spans="7:7" x14ac:dyDescent="0.25">
      <c r="G988" s="12"/>
    </row>
    <row r="989" spans="7:7" x14ac:dyDescent="0.25">
      <c r="G989" s="12"/>
    </row>
    <row r="990" spans="7:7" x14ac:dyDescent="0.25">
      <c r="G990" s="12"/>
    </row>
    <row r="991" spans="7:7" x14ac:dyDescent="0.25">
      <c r="G991" s="12"/>
    </row>
    <row r="992" spans="7:7" x14ac:dyDescent="0.25">
      <c r="G992" s="12"/>
    </row>
    <row r="993" spans="7:7" x14ac:dyDescent="0.25">
      <c r="G993" s="12"/>
    </row>
    <row r="994" spans="7:7" x14ac:dyDescent="0.25">
      <c r="G994" s="12"/>
    </row>
    <row r="995" spans="7:7" x14ac:dyDescent="0.25">
      <c r="G995" s="12"/>
    </row>
    <row r="996" spans="7:7" x14ac:dyDescent="0.25">
      <c r="G996" s="12"/>
    </row>
    <row r="997" spans="7:7" x14ac:dyDescent="0.25">
      <c r="G997" s="12"/>
    </row>
    <row r="998" spans="7:7" x14ac:dyDescent="0.25">
      <c r="G998" s="12"/>
    </row>
    <row r="999" spans="7:7" x14ac:dyDescent="0.25">
      <c r="G999" s="12"/>
    </row>
    <row r="1000" spans="7:7" x14ac:dyDescent="0.25">
      <c r="G1000" s="12"/>
    </row>
    <row r="1001" spans="7:7" x14ac:dyDescent="0.25">
      <c r="G1001" s="12"/>
    </row>
    <row r="1002" spans="7:7" x14ac:dyDescent="0.25">
      <c r="G1002" s="12"/>
    </row>
    <row r="1003" spans="7:7" x14ac:dyDescent="0.25">
      <c r="G1003" s="12"/>
    </row>
    <row r="1004" spans="7:7" x14ac:dyDescent="0.25">
      <c r="G1004" s="12"/>
    </row>
    <row r="1005" spans="7:7" x14ac:dyDescent="0.25">
      <c r="G1005" s="12"/>
    </row>
    <row r="1006" spans="7:7" x14ac:dyDescent="0.25">
      <c r="G1006" s="12"/>
    </row>
    <row r="1007" spans="7:7" x14ac:dyDescent="0.25">
      <c r="G1007" s="12"/>
    </row>
    <row r="1008" spans="7:7" x14ac:dyDescent="0.25">
      <c r="G1008" s="12"/>
    </row>
    <row r="1009" spans="7:7" x14ac:dyDescent="0.25">
      <c r="G1009" s="12"/>
    </row>
    <row r="1010" spans="7:7" x14ac:dyDescent="0.25">
      <c r="G1010" s="12"/>
    </row>
    <row r="1011" spans="7:7" x14ac:dyDescent="0.25">
      <c r="G1011" s="12"/>
    </row>
    <row r="1012" spans="7:7" x14ac:dyDescent="0.25">
      <c r="G1012" s="12"/>
    </row>
    <row r="1013" spans="7:7" x14ac:dyDescent="0.25">
      <c r="G1013" s="12"/>
    </row>
    <row r="1014" spans="7:7" x14ac:dyDescent="0.25">
      <c r="G1014" s="12"/>
    </row>
    <row r="1015" spans="7:7" x14ac:dyDescent="0.25">
      <c r="G1015" s="12"/>
    </row>
    <row r="1016" spans="7:7" x14ac:dyDescent="0.25">
      <c r="G1016" s="12"/>
    </row>
    <row r="1017" spans="7:7" x14ac:dyDescent="0.25">
      <c r="G1017" s="12"/>
    </row>
    <row r="1018" spans="7:7" x14ac:dyDescent="0.25">
      <c r="G1018" s="12"/>
    </row>
    <row r="1019" spans="7:7" x14ac:dyDescent="0.25">
      <c r="G1019" s="12"/>
    </row>
    <row r="1020" spans="7:7" x14ac:dyDescent="0.25">
      <c r="G1020" s="12"/>
    </row>
    <row r="1021" spans="7:7" x14ac:dyDescent="0.25">
      <c r="G1021" s="12"/>
    </row>
    <row r="1022" spans="7:7" x14ac:dyDescent="0.25">
      <c r="G1022" s="12"/>
    </row>
    <row r="1023" spans="7:7" x14ac:dyDescent="0.25">
      <c r="G1023" s="12"/>
    </row>
    <row r="1024" spans="7:7" x14ac:dyDescent="0.25">
      <c r="G1024" s="12"/>
    </row>
    <row r="1025" spans="7:7" x14ac:dyDescent="0.25">
      <c r="G1025" s="12"/>
    </row>
    <row r="1026" spans="7:7" x14ac:dyDescent="0.25">
      <c r="G1026" s="12"/>
    </row>
    <row r="1027" spans="7:7" x14ac:dyDescent="0.25">
      <c r="G1027" s="12"/>
    </row>
    <row r="1028" spans="7:7" x14ac:dyDescent="0.25">
      <c r="G1028" s="12"/>
    </row>
    <row r="1029" spans="7:7" x14ac:dyDescent="0.25">
      <c r="G1029" s="12"/>
    </row>
    <row r="1030" spans="7:7" x14ac:dyDescent="0.25">
      <c r="G1030" s="12"/>
    </row>
    <row r="1031" spans="7:7" x14ac:dyDescent="0.25">
      <c r="G1031" s="12"/>
    </row>
    <row r="1032" spans="7:7" x14ac:dyDescent="0.25">
      <c r="G1032" s="12"/>
    </row>
    <row r="1033" spans="7:7" x14ac:dyDescent="0.25">
      <c r="G1033" s="12"/>
    </row>
    <row r="1034" spans="7:7" x14ac:dyDescent="0.25">
      <c r="G1034" s="12"/>
    </row>
    <row r="1035" spans="7:7" x14ac:dyDescent="0.25">
      <c r="G1035" s="12"/>
    </row>
    <row r="1036" spans="7:7" x14ac:dyDescent="0.25">
      <c r="G1036" s="12"/>
    </row>
    <row r="1037" spans="7:7" x14ac:dyDescent="0.25">
      <c r="G1037" s="12"/>
    </row>
    <row r="1038" spans="7:7" x14ac:dyDescent="0.25">
      <c r="G1038" s="12"/>
    </row>
    <row r="1039" spans="7:7" x14ac:dyDescent="0.25">
      <c r="G1039" s="12"/>
    </row>
    <row r="1040" spans="7:7" x14ac:dyDescent="0.25">
      <c r="G1040" s="12"/>
    </row>
    <row r="1041" spans="7:7" x14ac:dyDescent="0.25">
      <c r="G1041" s="12"/>
    </row>
    <row r="1042" spans="7:7" x14ac:dyDescent="0.25">
      <c r="G1042" s="12"/>
    </row>
    <row r="1043" spans="7:7" x14ac:dyDescent="0.25">
      <c r="G1043" s="12"/>
    </row>
    <row r="1044" spans="7:7" x14ac:dyDescent="0.25">
      <c r="G1044" s="12"/>
    </row>
    <row r="1045" spans="7:7" x14ac:dyDescent="0.25">
      <c r="G1045" s="12"/>
    </row>
    <row r="1046" spans="7:7" x14ac:dyDescent="0.25">
      <c r="G1046" s="12"/>
    </row>
    <row r="1047" spans="7:7" x14ac:dyDescent="0.25">
      <c r="G1047" s="12"/>
    </row>
    <row r="1048" spans="7:7" x14ac:dyDescent="0.25">
      <c r="G1048" s="12"/>
    </row>
    <row r="1049" spans="7:7" x14ac:dyDescent="0.25">
      <c r="G1049" s="12"/>
    </row>
    <row r="1050" spans="7:7" x14ac:dyDescent="0.25">
      <c r="G1050" s="12"/>
    </row>
    <row r="1051" spans="7:7" x14ac:dyDescent="0.25">
      <c r="G1051" s="12"/>
    </row>
    <row r="1052" spans="7:7" x14ac:dyDescent="0.25">
      <c r="G1052" s="12"/>
    </row>
    <row r="1053" spans="7:7" x14ac:dyDescent="0.25">
      <c r="G1053" s="12"/>
    </row>
    <row r="1054" spans="7:7" x14ac:dyDescent="0.25">
      <c r="G1054" s="12"/>
    </row>
    <row r="1055" spans="7:7" x14ac:dyDescent="0.25">
      <c r="G1055" s="12"/>
    </row>
    <row r="1056" spans="7:7" x14ac:dyDescent="0.25">
      <c r="G1056" s="12"/>
    </row>
    <row r="1057" spans="7:7" x14ac:dyDescent="0.25">
      <c r="G1057" s="12"/>
    </row>
    <row r="1058" spans="7:7" x14ac:dyDescent="0.25">
      <c r="G1058" s="12"/>
    </row>
    <row r="1059" spans="7:7" x14ac:dyDescent="0.25">
      <c r="G1059" s="12"/>
    </row>
    <row r="1060" spans="7:7" x14ac:dyDescent="0.25">
      <c r="G1060" s="12"/>
    </row>
    <row r="1061" spans="7:7" x14ac:dyDescent="0.25">
      <c r="G1061" s="12"/>
    </row>
    <row r="1062" spans="7:7" x14ac:dyDescent="0.25">
      <c r="G1062" s="12"/>
    </row>
    <row r="1063" spans="7:7" x14ac:dyDescent="0.25">
      <c r="G1063" s="12"/>
    </row>
    <row r="1064" spans="7:7" x14ac:dyDescent="0.25">
      <c r="G1064" s="12"/>
    </row>
    <row r="1065" spans="7:7" x14ac:dyDescent="0.25">
      <c r="G1065" s="12"/>
    </row>
    <row r="1066" spans="7:7" x14ac:dyDescent="0.25">
      <c r="G1066" s="12"/>
    </row>
    <row r="1067" spans="7:7" x14ac:dyDescent="0.25">
      <c r="G1067" s="12"/>
    </row>
    <row r="1068" spans="7:7" x14ac:dyDescent="0.25">
      <c r="G1068" s="12"/>
    </row>
    <row r="1069" spans="7:7" x14ac:dyDescent="0.25">
      <c r="G1069" s="12"/>
    </row>
    <row r="1070" spans="7:7" x14ac:dyDescent="0.25">
      <c r="G1070" s="12"/>
    </row>
    <row r="1071" spans="7:7" x14ac:dyDescent="0.25">
      <c r="G1071" s="12"/>
    </row>
    <row r="1072" spans="7:7" x14ac:dyDescent="0.25">
      <c r="G1072" s="12"/>
    </row>
    <row r="1073" spans="7:7" x14ac:dyDescent="0.25">
      <c r="G1073" s="12"/>
    </row>
    <row r="1074" spans="7:7" x14ac:dyDescent="0.25">
      <c r="G1074" s="12"/>
    </row>
    <row r="1075" spans="7:7" x14ac:dyDescent="0.25">
      <c r="G1075" s="12"/>
    </row>
    <row r="1076" spans="7:7" x14ac:dyDescent="0.25">
      <c r="G1076" s="12"/>
    </row>
    <row r="1077" spans="7:7" x14ac:dyDescent="0.25">
      <c r="G1077" s="12"/>
    </row>
    <row r="1078" spans="7:7" x14ac:dyDescent="0.25">
      <c r="G1078" s="12"/>
    </row>
    <row r="1079" spans="7:7" x14ac:dyDescent="0.25">
      <c r="G1079" s="12"/>
    </row>
    <row r="1080" spans="7:7" x14ac:dyDescent="0.25">
      <c r="G1080" s="12"/>
    </row>
    <row r="1081" spans="7:7" x14ac:dyDescent="0.25">
      <c r="G1081" s="12"/>
    </row>
    <row r="1082" spans="7:7" x14ac:dyDescent="0.25">
      <c r="G1082" s="12"/>
    </row>
    <row r="1083" spans="7:7" x14ac:dyDescent="0.25">
      <c r="G1083" s="12"/>
    </row>
    <row r="1084" spans="7:7" x14ac:dyDescent="0.25">
      <c r="G1084" s="12"/>
    </row>
    <row r="1085" spans="7:7" x14ac:dyDescent="0.25">
      <c r="G1085" s="12"/>
    </row>
    <row r="1086" spans="7:7" x14ac:dyDescent="0.25">
      <c r="G1086" s="12"/>
    </row>
    <row r="1087" spans="7:7" x14ac:dyDescent="0.25">
      <c r="G1087" s="12"/>
    </row>
    <row r="1088" spans="7:7" x14ac:dyDescent="0.25">
      <c r="G1088" s="12"/>
    </row>
    <row r="1089" spans="7:7" x14ac:dyDescent="0.25">
      <c r="G1089" s="12"/>
    </row>
    <row r="1090" spans="7:7" x14ac:dyDescent="0.25">
      <c r="G1090" s="12"/>
    </row>
    <row r="1091" spans="7:7" x14ac:dyDescent="0.25">
      <c r="G1091" s="12"/>
    </row>
    <row r="1092" spans="7:7" x14ac:dyDescent="0.25">
      <c r="G1092" s="12"/>
    </row>
    <row r="1093" spans="7:7" x14ac:dyDescent="0.25">
      <c r="G1093" s="12"/>
    </row>
    <row r="1094" spans="7:7" x14ac:dyDescent="0.25">
      <c r="G1094" s="12"/>
    </row>
    <row r="1095" spans="7:7" x14ac:dyDescent="0.25">
      <c r="G1095" s="12"/>
    </row>
    <row r="1096" spans="7:7" x14ac:dyDescent="0.25">
      <c r="G1096" s="12"/>
    </row>
    <row r="1097" spans="7:7" x14ac:dyDescent="0.25">
      <c r="G1097" s="12"/>
    </row>
    <row r="1098" spans="7:7" x14ac:dyDescent="0.25">
      <c r="G1098" s="12"/>
    </row>
    <row r="1099" spans="7:7" x14ac:dyDescent="0.25">
      <c r="G1099" s="12"/>
    </row>
    <row r="1100" spans="7:7" x14ac:dyDescent="0.25">
      <c r="G1100" s="12"/>
    </row>
    <row r="1101" spans="7:7" x14ac:dyDescent="0.25">
      <c r="G1101" s="12"/>
    </row>
    <row r="1102" spans="7:7" x14ac:dyDescent="0.25">
      <c r="G1102" s="12"/>
    </row>
    <row r="1103" spans="7:7" x14ac:dyDescent="0.25">
      <c r="G1103" s="12"/>
    </row>
    <row r="1104" spans="7:7" x14ac:dyDescent="0.25">
      <c r="G1104" s="12"/>
    </row>
    <row r="1105" spans="7:7" x14ac:dyDescent="0.25">
      <c r="G1105" s="12"/>
    </row>
    <row r="1106" spans="7:7" x14ac:dyDescent="0.25">
      <c r="G1106" s="12"/>
    </row>
    <row r="1107" spans="7:7" x14ac:dyDescent="0.25">
      <c r="G1107" s="12"/>
    </row>
    <row r="1108" spans="7:7" x14ac:dyDescent="0.25">
      <c r="G1108" s="12"/>
    </row>
    <row r="1109" spans="7:7" x14ac:dyDescent="0.25">
      <c r="G1109" s="12"/>
    </row>
    <row r="1110" spans="7:7" x14ac:dyDescent="0.25">
      <c r="G1110" s="12"/>
    </row>
    <row r="1111" spans="7:7" x14ac:dyDescent="0.25">
      <c r="G1111" s="12"/>
    </row>
    <row r="1112" spans="7:7" x14ac:dyDescent="0.25">
      <c r="G1112" s="12"/>
    </row>
    <row r="1113" spans="7:7" x14ac:dyDescent="0.25">
      <c r="G1113" s="12"/>
    </row>
    <row r="1114" spans="7:7" x14ac:dyDescent="0.25">
      <c r="G1114" s="12"/>
    </row>
    <row r="1115" spans="7:7" x14ac:dyDescent="0.25">
      <c r="G1115" s="12"/>
    </row>
    <row r="1116" spans="7:7" x14ac:dyDescent="0.25">
      <c r="G1116" s="12"/>
    </row>
    <row r="1117" spans="7:7" x14ac:dyDescent="0.25">
      <c r="G1117" s="12"/>
    </row>
    <row r="1118" spans="7:7" x14ac:dyDescent="0.25">
      <c r="G1118" s="12"/>
    </row>
    <row r="1119" spans="7:7" x14ac:dyDescent="0.25">
      <c r="G1119" s="12"/>
    </row>
    <row r="1120" spans="7:7" x14ac:dyDescent="0.25">
      <c r="G1120" s="12"/>
    </row>
    <row r="1121" spans="7:7" x14ac:dyDescent="0.25">
      <c r="G1121" s="12"/>
    </row>
    <row r="1122" spans="7:7" x14ac:dyDescent="0.25">
      <c r="G1122" s="12"/>
    </row>
    <row r="1123" spans="7:7" x14ac:dyDescent="0.25">
      <c r="G1123" s="12"/>
    </row>
    <row r="1124" spans="7:7" x14ac:dyDescent="0.25">
      <c r="G1124" s="12"/>
    </row>
    <row r="1125" spans="7:7" x14ac:dyDescent="0.25">
      <c r="G1125" s="12"/>
    </row>
    <row r="1126" spans="7:7" x14ac:dyDescent="0.25">
      <c r="G1126" s="12"/>
    </row>
    <row r="1127" spans="7:7" x14ac:dyDescent="0.25">
      <c r="G1127" s="12"/>
    </row>
    <row r="1128" spans="7:7" x14ac:dyDescent="0.25">
      <c r="G1128" s="12"/>
    </row>
    <row r="1129" spans="7:7" x14ac:dyDescent="0.25">
      <c r="G1129" s="12"/>
    </row>
    <row r="1130" spans="7:7" x14ac:dyDescent="0.25">
      <c r="G1130" s="12"/>
    </row>
    <row r="1131" spans="7:7" x14ac:dyDescent="0.25">
      <c r="G1131" s="12"/>
    </row>
    <row r="1132" spans="7:7" x14ac:dyDescent="0.25">
      <c r="G1132" s="12"/>
    </row>
    <row r="1133" spans="7:7" x14ac:dyDescent="0.25">
      <c r="G1133" s="12"/>
    </row>
    <row r="1134" spans="7:7" x14ac:dyDescent="0.25">
      <c r="G1134" s="12"/>
    </row>
    <row r="1135" spans="7:7" x14ac:dyDescent="0.25">
      <c r="G1135" s="12"/>
    </row>
    <row r="1136" spans="7:7" x14ac:dyDescent="0.25">
      <c r="G1136" s="12"/>
    </row>
    <row r="1137" spans="5:7" x14ac:dyDescent="0.25">
      <c r="G1137" s="12"/>
    </row>
    <row r="1138" spans="5:7" x14ac:dyDescent="0.25">
      <c r="E1138" s="10"/>
      <c r="G1138" s="12"/>
    </row>
    <row r="1139" spans="5:7" x14ac:dyDescent="0.25">
      <c r="G1139" s="12"/>
    </row>
    <row r="1140" spans="5:7" x14ac:dyDescent="0.25">
      <c r="G1140" s="12"/>
    </row>
    <row r="1141" spans="5:7" x14ac:dyDescent="0.25">
      <c r="G1141" s="12"/>
    </row>
    <row r="1142" spans="5:7" x14ac:dyDescent="0.25">
      <c r="G1142" s="12"/>
    </row>
    <row r="1143" spans="5:7" x14ac:dyDescent="0.25">
      <c r="G1143" s="12"/>
    </row>
    <row r="1144" spans="5:7" x14ac:dyDescent="0.25">
      <c r="G1144" s="12"/>
    </row>
    <row r="1145" spans="5:7" x14ac:dyDescent="0.25">
      <c r="G1145" s="12"/>
    </row>
    <row r="1146" spans="5:7" x14ac:dyDescent="0.25">
      <c r="G1146" s="12"/>
    </row>
    <row r="1147" spans="5:7" x14ac:dyDescent="0.25">
      <c r="G1147" s="12"/>
    </row>
    <row r="1148" spans="5:7" x14ac:dyDescent="0.25">
      <c r="G1148" s="12"/>
    </row>
    <row r="1149" spans="5:7" x14ac:dyDescent="0.25">
      <c r="G1149" s="12"/>
    </row>
    <row r="1150" spans="5:7" x14ac:dyDescent="0.25">
      <c r="G1150" s="12"/>
    </row>
    <row r="1151" spans="5:7" x14ac:dyDescent="0.25">
      <c r="G1151" s="12"/>
    </row>
    <row r="1152" spans="5:7" x14ac:dyDescent="0.25">
      <c r="G1152" s="12"/>
    </row>
    <row r="1153" spans="7:7" x14ac:dyDescent="0.25">
      <c r="G1153" s="12"/>
    </row>
    <row r="1154" spans="7:7" x14ac:dyDescent="0.25">
      <c r="G1154" s="12"/>
    </row>
    <row r="1155" spans="7:7" x14ac:dyDescent="0.25">
      <c r="G1155" s="12"/>
    </row>
    <row r="1156" spans="7:7" x14ac:dyDescent="0.25">
      <c r="G1156" s="12"/>
    </row>
    <row r="1157" spans="7:7" x14ac:dyDescent="0.25">
      <c r="G1157" s="12"/>
    </row>
    <row r="1158" spans="7:7" x14ac:dyDescent="0.25">
      <c r="G1158" s="12"/>
    </row>
    <row r="1159" spans="7:7" x14ac:dyDescent="0.25">
      <c r="G1159" s="12"/>
    </row>
    <row r="1160" spans="7:7" x14ac:dyDescent="0.25">
      <c r="G1160" s="12"/>
    </row>
    <row r="1161" spans="7:7" x14ac:dyDescent="0.25">
      <c r="G1161" s="12"/>
    </row>
    <row r="1162" spans="7:7" x14ac:dyDescent="0.25">
      <c r="G1162" s="12"/>
    </row>
    <row r="1163" spans="7:7" x14ac:dyDescent="0.25">
      <c r="G1163" s="12"/>
    </row>
    <row r="1164" spans="7:7" x14ac:dyDescent="0.25">
      <c r="G1164" s="12"/>
    </row>
    <row r="1165" spans="7:7" x14ac:dyDescent="0.25">
      <c r="G1165" s="12"/>
    </row>
    <row r="1166" spans="7:7" x14ac:dyDescent="0.25">
      <c r="G1166" s="12"/>
    </row>
    <row r="1167" spans="7:7" x14ac:dyDescent="0.25">
      <c r="G1167" s="12"/>
    </row>
    <row r="1168" spans="7:7" x14ac:dyDescent="0.25">
      <c r="G1168" s="12"/>
    </row>
    <row r="1169" spans="7:7" x14ac:dyDescent="0.25">
      <c r="G1169" s="12"/>
    </row>
    <row r="1170" spans="7:7" x14ac:dyDescent="0.25">
      <c r="G1170" s="12"/>
    </row>
    <row r="1171" spans="7:7" x14ac:dyDescent="0.25">
      <c r="G1171" s="12"/>
    </row>
    <row r="1172" spans="7:7" x14ac:dyDescent="0.25">
      <c r="G1172" s="12"/>
    </row>
    <row r="1173" spans="7:7" x14ac:dyDescent="0.25">
      <c r="G1173" s="12"/>
    </row>
    <row r="1174" spans="7:7" x14ac:dyDescent="0.25">
      <c r="G1174" s="12"/>
    </row>
    <row r="1175" spans="7:7" x14ac:dyDescent="0.25">
      <c r="G1175" s="12"/>
    </row>
    <row r="1176" spans="7:7" x14ac:dyDescent="0.25">
      <c r="G1176" s="12"/>
    </row>
    <row r="1177" spans="7:7" x14ac:dyDescent="0.25">
      <c r="G1177" s="12"/>
    </row>
    <row r="1178" spans="7:7" x14ac:dyDescent="0.25">
      <c r="G1178" s="12"/>
    </row>
    <row r="1179" spans="7:7" x14ac:dyDescent="0.25">
      <c r="G1179" s="12"/>
    </row>
    <row r="1180" spans="7:7" x14ac:dyDescent="0.25">
      <c r="G1180" s="12"/>
    </row>
    <row r="1181" spans="7:7" x14ac:dyDescent="0.25">
      <c r="G1181" s="12"/>
    </row>
    <row r="1182" spans="7:7" x14ac:dyDescent="0.25">
      <c r="G1182" s="12"/>
    </row>
    <row r="1183" spans="7:7" x14ac:dyDescent="0.25">
      <c r="G1183" s="12"/>
    </row>
    <row r="1184" spans="7:7" x14ac:dyDescent="0.25">
      <c r="G1184" s="12"/>
    </row>
    <row r="1185" spans="7:7" x14ac:dyDescent="0.25">
      <c r="G1185" s="12"/>
    </row>
    <row r="1186" spans="7:7" x14ac:dyDescent="0.25">
      <c r="G1186" s="12"/>
    </row>
    <row r="1187" spans="7:7" x14ac:dyDescent="0.25">
      <c r="G1187" s="12"/>
    </row>
    <row r="1188" spans="7:7" x14ac:dyDescent="0.25">
      <c r="G1188" s="12"/>
    </row>
    <row r="1189" spans="7:7" x14ac:dyDescent="0.25">
      <c r="G1189" s="12"/>
    </row>
    <row r="1190" spans="7:7" x14ac:dyDescent="0.25">
      <c r="G1190" s="12"/>
    </row>
    <row r="1191" spans="7:7" x14ac:dyDescent="0.25">
      <c r="G1191" s="12"/>
    </row>
    <row r="1192" spans="7:7" x14ac:dyDescent="0.25">
      <c r="G1192" s="12"/>
    </row>
    <row r="1193" spans="7:7" x14ac:dyDescent="0.25">
      <c r="G1193" s="12"/>
    </row>
    <row r="1194" spans="7:7" x14ac:dyDescent="0.25">
      <c r="G1194" s="12"/>
    </row>
    <row r="1195" spans="7:7" x14ac:dyDescent="0.25">
      <c r="G1195" s="12"/>
    </row>
    <row r="1196" spans="7:7" x14ac:dyDescent="0.25">
      <c r="G1196" s="12"/>
    </row>
    <row r="1197" spans="7:7" x14ac:dyDescent="0.25">
      <c r="G1197" s="12"/>
    </row>
    <row r="1198" spans="7:7" x14ac:dyDescent="0.25">
      <c r="G1198" s="12"/>
    </row>
    <row r="1199" spans="7:7" x14ac:dyDescent="0.25">
      <c r="G1199" s="12"/>
    </row>
    <row r="1200" spans="7:7" x14ac:dyDescent="0.25">
      <c r="G1200" s="12"/>
    </row>
    <row r="1201" spans="7:7" x14ac:dyDescent="0.25">
      <c r="G1201" s="12"/>
    </row>
    <row r="1202" spans="7:7" x14ac:dyDescent="0.25">
      <c r="G1202" s="12"/>
    </row>
    <row r="1203" spans="7:7" x14ac:dyDescent="0.25">
      <c r="G1203" s="12"/>
    </row>
    <row r="1204" spans="7:7" x14ac:dyDescent="0.25">
      <c r="G1204" s="12"/>
    </row>
    <row r="1205" spans="7:7" x14ac:dyDescent="0.25">
      <c r="G1205" s="12"/>
    </row>
    <row r="1206" spans="7:7" x14ac:dyDescent="0.25">
      <c r="G1206" s="12"/>
    </row>
    <row r="1207" spans="7:7" x14ac:dyDescent="0.25">
      <c r="G1207" s="12"/>
    </row>
    <row r="1208" spans="7:7" x14ac:dyDescent="0.25">
      <c r="G1208" s="12"/>
    </row>
    <row r="1209" spans="7:7" x14ac:dyDescent="0.25">
      <c r="G1209" s="12"/>
    </row>
    <row r="1210" spans="7:7" x14ac:dyDescent="0.25">
      <c r="G1210" s="12"/>
    </row>
    <row r="1211" spans="7:7" x14ac:dyDescent="0.25">
      <c r="G1211" s="12"/>
    </row>
    <row r="1212" spans="7:7" x14ac:dyDescent="0.25">
      <c r="G1212" s="12"/>
    </row>
    <row r="1213" spans="7:7" x14ac:dyDescent="0.25">
      <c r="G1213" s="12"/>
    </row>
    <row r="1214" spans="7:7" x14ac:dyDescent="0.25">
      <c r="G1214" s="12"/>
    </row>
    <row r="1215" spans="7:7" x14ac:dyDescent="0.25">
      <c r="G1215" s="12"/>
    </row>
    <row r="1216" spans="7:7" x14ac:dyDescent="0.25">
      <c r="G1216" s="12"/>
    </row>
    <row r="1217" spans="7:7" x14ac:dyDescent="0.25">
      <c r="G1217" s="12"/>
    </row>
    <row r="1218" spans="7:7" x14ac:dyDescent="0.25">
      <c r="G1218" s="12"/>
    </row>
    <row r="1219" spans="7:7" x14ac:dyDescent="0.25">
      <c r="G1219" s="12"/>
    </row>
    <row r="1220" spans="7:7" x14ac:dyDescent="0.25">
      <c r="G1220" s="12"/>
    </row>
    <row r="1221" spans="7:7" x14ac:dyDescent="0.25">
      <c r="G1221" s="12"/>
    </row>
    <row r="1222" spans="7:7" x14ac:dyDescent="0.25">
      <c r="G1222" s="12"/>
    </row>
    <row r="1223" spans="7:7" x14ac:dyDescent="0.25">
      <c r="G1223" s="12"/>
    </row>
    <row r="1224" spans="7:7" x14ac:dyDescent="0.25">
      <c r="G1224" s="12"/>
    </row>
    <row r="1225" spans="7:7" x14ac:dyDescent="0.25">
      <c r="G1225" s="12"/>
    </row>
    <row r="1226" spans="7:7" x14ac:dyDescent="0.25">
      <c r="G1226" s="12"/>
    </row>
    <row r="1227" spans="7:7" x14ac:dyDescent="0.25">
      <c r="G1227" s="12"/>
    </row>
    <row r="1228" spans="7:7" x14ac:dyDescent="0.25">
      <c r="G1228" s="12"/>
    </row>
    <row r="1229" spans="7:7" x14ac:dyDescent="0.25">
      <c r="G1229" s="12"/>
    </row>
    <row r="1230" spans="7:7" x14ac:dyDescent="0.25">
      <c r="G1230" s="12"/>
    </row>
    <row r="1231" spans="7:7" x14ac:dyDescent="0.25">
      <c r="G1231" s="12"/>
    </row>
    <row r="1232" spans="7:7" x14ac:dyDescent="0.25">
      <c r="G1232" s="12"/>
    </row>
    <row r="1233" spans="7:7" x14ac:dyDescent="0.25">
      <c r="G1233" s="12"/>
    </row>
    <row r="1234" spans="7:7" x14ac:dyDescent="0.25">
      <c r="G1234" s="12"/>
    </row>
    <row r="1235" spans="7:7" x14ac:dyDescent="0.25">
      <c r="G1235" s="12"/>
    </row>
    <row r="1236" spans="7:7" x14ac:dyDescent="0.25">
      <c r="G1236" s="12"/>
    </row>
    <row r="1237" spans="7:7" x14ac:dyDescent="0.25">
      <c r="G1237" s="12"/>
    </row>
    <row r="1238" spans="7:7" x14ac:dyDescent="0.25">
      <c r="G1238" s="12"/>
    </row>
    <row r="1239" spans="7:7" x14ac:dyDescent="0.25">
      <c r="G1239" s="12"/>
    </row>
    <row r="1240" spans="7:7" x14ac:dyDescent="0.25">
      <c r="G1240" s="12"/>
    </row>
    <row r="1241" spans="7:7" x14ac:dyDescent="0.25">
      <c r="G1241" s="12"/>
    </row>
    <row r="1242" spans="7:7" x14ac:dyDescent="0.25">
      <c r="G1242" s="12"/>
    </row>
    <row r="1243" spans="7:7" x14ac:dyDescent="0.25">
      <c r="G1243" s="12"/>
    </row>
    <row r="1244" spans="7:7" x14ac:dyDescent="0.25">
      <c r="G1244" s="12"/>
    </row>
    <row r="1245" spans="7:7" x14ac:dyDescent="0.25">
      <c r="G1245" s="12"/>
    </row>
    <row r="1246" spans="7:7" x14ac:dyDescent="0.25">
      <c r="G1246" s="12"/>
    </row>
    <row r="1247" spans="7:7" x14ac:dyDescent="0.25">
      <c r="G1247" s="12"/>
    </row>
    <row r="1248" spans="7:7" x14ac:dyDescent="0.25">
      <c r="G1248" s="12"/>
    </row>
    <row r="1249" spans="7:7" x14ac:dyDescent="0.25">
      <c r="G1249" s="12"/>
    </row>
    <row r="1250" spans="7:7" x14ac:dyDescent="0.25">
      <c r="G1250" s="12"/>
    </row>
    <row r="1251" spans="7:7" x14ac:dyDescent="0.25">
      <c r="G1251" s="12"/>
    </row>
    <row r="1252" spans="7:7" x14ac:dyDescent="0.25">
      <c r="G1252" s="12"/>
    </row>
    <row r="1253" spans="7:7" x14ac:dyDescent="0.25">
      <c r="G1253" s="12"/>
    </row>
    <row r="1254" spans="7:7" x14ac:dyDescent="0.25">
      <c r="G1254" s="12"/>
    </row>
    <row r="1255" spans="7:7" x14ac:dyDescent="0.25">
      <c r="G1255" s="12"/>
    </row>
    <row r="1256" spans="7:7" x14ac:dyDescent="0.25">
      <c r="G1256" s="12"/>
    </row>
    <row r="1257" spans="7:7" x14ac:dyDescent="0.25">
      <c r="G1257" s="12"/>
    </row>
    <row r="1258" spans="7:7" x14ac:dyDescent="0.25">
      <c r="G1258" s="12"/>
    </row>
    <row r="1259" spans="7:7" x14ac:dyDescent="0.25">
      <c r="G1259" s="12"/>
    </row>
    <row r="1260" spans="7:7" x14ac:dyDescent="0.25">
      <c r="G1260" s="12"/>
    </row>
    <row r="1261" spans="7:7" x14ac:dyDescent="0.25">
      <c r="G1261" s="12"/>
    </row>
    <row r="1262" spans="7:7" x14ac:dyDescent="0.25">
      <c r="G1262" s="12"/>
    </row>
    <row r="1263" spans="7:7" x14ac:dyDescent="0.25">
      <c r="G1263" s="12"/>
    </row>
    <row r="1264" spans="7:7" x14ac:dyDescent="0.25">
      <c r="G1264" s="12"/>
    </row>
    <row r="1265" spans="7:7" x14ac:dyDescent="0.25">
      <c r="G1265" s="12"/>
    </row>
    <row r="1266" spans="7:7" x14ac:dyDescent="0.25">
      <c r="G1266" s="12"/>
    </row>
    <row r="1267" spans="7:7" x14ac:dyDescent="0.25">
      <c r="G1267" s="12"/>
    </row>
    <row r="1268" spans="7:7" x14ac:dyDescent="0.25">
      <c r="G1268" s="12"/>
    </row>
    <row r="1269" spans="7:7" x14ac:dyDescent="0.25">
      <c r="G1269" s="12"/>
    </row>
    <row r="1270" spans="7:7" x14ac:dyDescent="0.25">
      <c r="G1270" s="12"/>
    </row>
    <row r="1271" spans="7:7" x14ac:dyDescent="0.25">
      <c r="G1271" s="12"/>
    </row>
    <row r="1272" spans="7:7" x14ac:dyDescent="0.25">
      <c r="G1272" s="12"/>
    </row>
    <row r="1273" spans="7:7" x14ac:dyDescent="0.25">
      <c r="G1273" s="12"/>
    </row>
    <row r="1274" spans="7:7" x14ac:dyDescent="0.25">
      <c r="G1274" s="12"/>
    </row>
    <row r="1275" spans="7:7" x14ac:dyDescent="0.25">
      <c r="G1275" s="12"/>
    </row>
    <row r="1276" spans="7:7" x14ac:dyDescent="0.25">
      <c r="G1276" s="12"/>
    </row>
    <row r="1277" spans="7:7" x14ac:dyDescent="0.25">
      <c r="G1277" s="12"/>
    </row>
    <row r="1278" spans="7:7" x14ac:dyDescent="0.25">
      <c r="G1278" s="12"/>
    </row>
    <row r="1279" spans="7:7" x14ac:dyDescent="0.25">
      <c r="G1279" s="12"/>
    </row>
    <row r="1280" spans="7:7" x14ac:dyDescent="0.25">
      <c r="G1280" s="12"/>
    </row>
    <row r="1281" spans="7:7" x14ac:dyDescent="0.25">
      <c r="G1281" s="12"/>
    </row>
    <row r="1282" spans="7:7" x14ac:dyDescent="0.25">
      <c r="G1282" s="12"/>
    </row>
    <row r="1283" spans="7:7" x14ac:dyDescent="0.25">
      <c r="G1283" s="12"/>
    </row>
    <row r="1284" spans="7:7" x14ac:dyDescent="0.25">
      <c r="G1284" s="12"/>
    </row>
    <row r="1285" spans="7:7" x14ac:dyDescent="0.25">
      <c r="G1285" s="12"/>
    </row>
    <row r="1286" spans="7:7" x14ac:dyDescent="0.25">
      <c r="G1286" s="12"/>
    </row>
    <row r="1287" spans="7:7" x14ac:dyDescent="0.25">
      <c r="G1287" s="12"/>
    </row>
    <row r="1288" spans="7:7" x14ac:dyDescent="0.25">
      <c r="G1288" s="12"/>
    </row>
    <row r="1289" spans="7:7" x14ac:dyDescent="0.25">
      <c r="G1289" s="12"/>
    </row>
    <row r="1290" spans="7:7" x14ac:dyDescent="0.25">
      <c r="G1290" s="12"/>
    </row>
    <row r="1291" spans="7:7" x14ac:dyDescent="0.25">
      <c r="G1291" s="12"/>
    </row>
    <row r="1292" spans="7:7" x14ac:dyDescent="0.25">
      <c r="G1292" s="12"/>
    </row>
    <row r="1293" spans="7:7" x14ac:dyDescent="0.25">
      <c r="G1293" s="12"/>
    </row>
    <row r="1294" spans="7:7" x14ac:dyDescent="0.25">
      <c r="G1294" s="12"/>
    </row>
    <row r="1295" spans="7:7" x14ac:dyDescent="0.25">
      <c r="G1295" s="12"/>
    </row>
    <row r="1296" spans="7:7" x14ac:dyDescent="0.25">
      <c r="G1296" s="12"/>
    </row>
    <row r="1297" spans="7:7" x14ac:dyDescent="0.25">
      <c r="G1297" s="12"/>
    </row>
    <row r="1298" spans="7:7" x14ac:dyDescent="0.25">
      <c r="G1298" s="12"/>
    </row>
    <row r="1299" spans="7:7" x14ac:dyDescent="0.25">
      <c r="G1299" s="12"/>
    </row>
    <row r="1300" spans="7:7" x14ac:dyDescent="0.25">
      <c r="G1300" s="12"/>
    </row>
    <row r="1301" spans="7:7" x14ac:dyDescent="0.25">
      <c r="G1301" s="12"/>
    </row>
    <row r="1302" spans="7:7" x14ac:dyDescent="0.25">
      <c r="G1302" s="12"/>
    </row>
    <row r="1303" spans="7:7" x14ac:dyDescent="0.25">
      <c r="G1303" s="12"/>
    </row>
    <row r="1304" spans="7:7" x14ac:dyDescent="0.25">
      <c r="G1304" s="12"/>
    </row>
    <row r="1305" spans="7:7" x14ac:dyDescent="0.25">
      <c r="G1305" s="12"/>
    </row>
    <row r="1306" spans="7:7" x14ac:dyDescent="0.25">
      <c r="G1306" s="12"/>
    </row>
    <row r="1307" spans="7:7" x14ac:dyDescent="0.25">
      <c r="G1307" s="12"/>
    </row>
    <row r="1308" spans="7:7" x14ac:dyDescent="0.25">
      <c r="G1308" s="12"/>
    </row>
    <row r="1309" spans="7:7" x14ac:dyDescent="0.25">
      <c r="G1309" s="12"/>
    </row>
    <row r="1310" spans="7:7" x14ac:dyDescent="0.25">
      <c r="G1310" s="12"/>
    </row>
    <row r="1311" spans="7:7" x14ac:dyDescent="0.25">
      <c r="G1311" s="12"/>
    </row>
    <row r="1312" spans="7:7" x14ac:dyDescent="0.25">
      <c r="G1312" s="12"/>
    </row>
    <row r="1313" spans="7:7" x14ac:dyDescent="0.25">
      <c r="G1313" s="12"/>
    </row>
    <row r="1314" spans="7:7" x14ac:dyDescent="0.25">
      <c r="G1314" s="12"/>
    </row>
    <row r="1315" spans="7:7" x14ac:dyDescent="0.25">
      <c r="G1315" s="12"/>
    </row>
    <row r="1316" spans="7:7" x14ac:dyDescent="0.25">
      <c r="G1316" s="12"/>
    </row>
    <row r="1317" spans="7:7" x14ac:dyDescent="0.25">
      <c r="G1317" s="12"/>
    </row>
    <row r="1318" spans="7:7" x14ac:dyDescent="0.25">
      <c r="G1318" s="12"/>
    </row>
    <row r="1319" spans="7:7" x14ac:dyDescent="0.25">
      <c r="G1319" s="12"/>
    </row>
    <row r="1320" spans="7:7" x14ac:dyDescent="0.25">
      <c r="G1320" s="12"/>
    </row>
    <row r="1321" spans="7:7" x14ac:dyDescent="0.25">
      <c r="G1321" s="12"/>
    </row>
    <row r="1322" spans="7:7" x14ac:dyDescent="0.25">
      <c r="G1322" s="12"/>
    </row>
    <row r="1323" spans="7:7" x14ac:dyDescent="0.25">
      <c r="G1323" s="12"/>
    </row>
    <row r="1324" spans="7:7" x14ac:dyDescent="0.25">
      <c r="G1324" s="12"/>
    </row>
    <row r="1325" spans="7:7" x14ac:dyDescent="0.25">
      <c r="G1325" s="12"/>
    </row>
    <row r="1326" spans="7:7" x14ac:dyDescent="0.25">
      <c r="G1326" s="12"/>
    </row>
    <row r="1327" spans="7:7" x14ac:dyDescent="0.25">
      <c r="G1327" s="12"/>
    </row>
    <row r="1328" spans="7:7" x14ac:dyDescent="0.25">
      <c r="G1328" s="12"/>
    </row>
    <row r="1329" spans="7:7" x14ac:dyDescent="0.25">
      <c r="G1329" s="12"/>
    </row>
    <row r="1330" spans="7:7" x14ac:dyDescent="0.25">
      <c r="G1330" s="12"/>
    </row>
    <row r="1331" spans="7:7" x14ac:dyDescent="0.25">
      <c r="G1331" s="12"/>
    </row>
    <row r="1332" spans="7:7" x14ac:dyDescent="0.25">
      <c r="G1332" s="12"/>
    </row>
    <row r="1333" spans="7:7" x14ac:dyDescent="0.25">
      <c r="G1333" s="12"/>
    </row>
    <row r="1334" spans="7:7" x14ac:dyDescent="0.25">
      <c r="G1334" s="12"/>
    </row>
    <row r="1335" spans="7:7" x14ac:dyDescent="0.25">
      <c r="G1335" s="12"/>
    </row>
    <row r="1336" spans="7:7" x14ac:dyDescent="0.25">
      <c r="G1336" s="12"/>
    </row>
    <row r="1337" spans="7:7" x14ac:dyDescent="0.25">
      <c r="G1337" s="12"/>
    </row>
    <row r="1338" spans="7:7" x14ac:dyDescent="0.25">
      <c r="G1338" s="12"/>
    </row>
    <row r="1339" spans="7:7" x14ac:dyDescent="0.25">
      <c r="G1339" s="12"/>
    </row>
    <row r="1340" spans="7:7" x14ac:dyDescent="0.25">
      <c r="G1340" s="12"/>
    </row>
    <row r="1341" spans="7:7" x14ac:dyDescent="0.25">
      <c r="G1341" s="12"/>
    </row>
    <row r="1342" spans="7:7" x14ac:dyDescent="0.25">
      <c r="G1342" s="12"/>
    </row>
    <row r="1343" spans="7:7" x14ac:dyDescent="0.25">
      <c r="G1343" s="12"/>
    </row>
    <row r="1344" spans="7:7" x14ac:dyDescent="0.25">
      <c r="G1344" s="12"/>
    </row>
    <row r="1345" spans="7:7" x14ac:dyDescent="0.25">
      <c r="G1345" s="12"/>
    </row>
    <row r="1346" spans="7:7" x14ac:dyDescent="0.25">
      <c r="G1346" s="12"/>
    </row>
    <row r="1347" spans="7:7" x14ac:dyDescent="0.25">
      <c r="G1347" s="12"/>
    </row>
    <row r="1348" spans="7:7" x14ac:dyDescent="0.25">
      <c r="G1348" s="12"/>
    </row>
    <row r="1349" spans="7:7" x14ac:dyDescent="0.25">
      <c r="G1349" s="12"/>
    </row>
    <row r="1350" spans="7:7" x14ac:dyDescent="0.25">
      <c r="G1350" s="12"/>
    </row>
    <row r="1351" spans="7:7" x14ac:dyDescent="0.25">
      <c r="G1351" s="12"/>
    </row>
    <row r="1352" spans="7:7" x14ac:dyDescent="0.25">
      <c r="G1352" s="12"/>
    </row>
    <row r="1353" spans="7:7" x14ac:dyDescent="0.25">
      <c r="G1353" s="12"/>
    </row>
    <row r="1354" spans="7:7" x14ac:dyDescent="0.25">
      <c r="G1354" s="12"/>
    </row>
    <row r="1355" spans="7:7" x14ac:dyDescent="0.25">
      <c r="G1355" s="12"/>
    </row>
    <row r="1356" spans="7:7" x14ac:dyDescent="0.25">
      <c r="G1356" s="12"/>
    </row>
    <row r="1357" spans="7:7" x14ac:dyDescent="0.25">
      <c r="G1357" s="12"/>
    </row>
    <row r="1358" spans="7:7" x14ac:dyDescent="0.25">
      <c r="G1358" s="12"/>
    </row>
    <row r="1359" spans="7:7" x14ac:dyDescent="0.25">
      <c r="G1359" s="12"/>
    </row>
    <row r="1360" spans="7:7" x14ac:dyDescent="0.25">
      <c r="G1360" s="12"/>
    </row>
    <row r="1361" spans="7:7" x14ac:dyDescent="0.25">
      <c r="G1361" s="12"/>
    </row>
    <row r="1362" spans="7:7" x14ac:dyDescent="0.25">
      <c r="G1362" s="12"/>
    </row>
    <row r="1363" spans="7:7" x14ac:dyDescent="0.25">
      <c r="G1363" s="12"/>
    </row>
    <row r="1364" spans="7:7" x14ac:dyDescent="0.25">
      <c r="G1364" s="12"/>
    </row>
    <row r="1365" spans="7:7" x14ac:dyDescent="0.25">
      <c r="G1365" s="12"/>
    </row>
    <row r="1366" spans="7:7" x14ac:dyDescent="0.25">
      <c r="G1366" s="12"/>
    </row>
    <row r="1367" spans="7:7" x14ac:dyDescent="0.25">
      <c r="G1367" s="12"/>
    </row>
    <row r="1368" spans="7:7" x14ac:dyDescent="0.25">
      <c r="G1368" s="12"/>
    </row>
    <row r="1369" spans="7:7" x14ac:dyDescent="0.25">
      <c r="G1369" s="12"/>
    </row>
    <row r="1370" spans="7:7" x14ac:dyDescent="0.25">
      <c r="G1370" s="12"/>
    </row>
    <row r="1371" spans="7:7" x14ac:dyDescent="0.25">
      <c r="G1371" s="12"/>
    </row>
    <row r="1372" spans="7:7" x14ac:dyDescent="0.25">
      <c r="G1372" s="12"/>
    </row>
    <row r="1373" spans="7:7" x14ac:dyDescent="0.25">
      <c r="G1373" s="12"/>
    </row>
    <row r="1374" spans="7:7" x14ac:dyDescent="0.25">
      <c r="G1374" s="12"/>
    </row>
    <row r="1375" spans="7:7" x14ac:dyDescent="0.25">
      <c r="G1375" s="12"/>
    </row>
    <row r="1376" spans="7:7" x14ac:dyDescent="0.25">
      <c r="G1376" s="12"/>
    </row>
    <row r="1377" spans="5:7" x14ac:dyDescent="0.25">
      <c r="G1377" s="12"/>
    </row>
    <row r="1378" spans="5:7" x14ac:dyDescent="0.25">
      <c r="G1378" s="12"/>
    </row>
    <row r="1379" spans="5:7" x14ac:dyDescent="0.25">
      <c r="E1379" s="10"/>
      <c r="G1379" s="12"/>
    </row>
    <row r="1380" spans="5:7" x14ac:dyDescent="0.25">
      <c r="G1380" s="12"/>
    </row>
    <row r="1381" spans="5:7" x14ac:dyDescent="0.25">
      <c r="G1381" s="12"/>
    </row>
    <row r="1382" spans="5:7" x14ac:dyDescent="0.25">
      <c r="G1382" s="12"/>
    </row>
    <row r="1383" spans="5:7" x14ac:dyDescent="0.25">
      <c r="G1383" s="12"/>
    </row>
    <row r="1384" spans="5:7" x14ac:dyDescent="0.25">
      <c r="G1384" s="12"/>
    </row>
    <row r="1385" spans="5:7" x14ac:dyDescent="0.25">
      <c r="G1385" s="12"/>
    </row>
    <row r="1386" spans="5:7" x14ac:dyDescent="0.25">
      <c r="G1386" s="12"/>
    </row>
    <row r="1387" spans="5:7" x14ac:dyDescent="0.25">
      <c r="G1387" s="12"/>
    </row>
    <row r="1388" spans="5:7" x14ac:dyDescent="0.25">
      <c r="G1388" s="12"/>
    </row>
    <row r="1389" spans="5:7" x14ac:dyDescent="0.25">
      <c r="G1389" s="12"/>
    </row>
    <row r="1390" spans="5:7" x14ac:dyDescent="0.25">
      <c r="G1390" s="12"/>
    </row>
    <row r="1391" spans="5:7" x14ac:dyDescent="0.25">
      <c r="G1391" s="12"/>
    </row>
    <row r="1392" spans="5:7" x14ac:dyDescent="0.25">
      <c r="G1392" s="12"/>
    </row>
    <row r="1393" spans="7:7" x14ac:dyDescent="0.25">
      <c r="G1393" s="12"/>
    </row>
    <row r="1394" spans="7:7" x14ac:dyDescent="0.25">
      <c r="G1394" s="12"/>
    </row>
    <row r="1395" spans="7:7" x14ac:dyDescent="0.25">
      <c r="G1395" s="12"/>
    </row>
    <row r="1396" spans="7:7" x14ac:dyDescent="0.25">
      <c r="G1396" s="12"/>
    </row>
    <row r="1397" spans="7:7" x14ac:dyDescent="0.25">
      <c r="G1397" s="12"/>
    </row>
    <row r="1398" spans="7:7" x14ac:dyDescent="0.25">
      <c r="G1398" s="12"/>
    </row>
    <row r="1399" spans="7:7" x14ac:dyDescent="0.25">
      <c r="G1399" s="12"/>
    </row>
    <row r="1400" spans="7:7" x14ac:dyDescent="0.25">
      <c r="G1400" s="12"/>
    </row>
    <row r="1401" spans="7:7" x14ac:dyDescent="0.25">
      <c r="G1401" s="12"/>
    </row>
    <row r="1402" spans="7:7" x14ac:dyDescent="0.25">
      <c r="G1402" s="12"/>
    </row>
    <row r="1403" spans="7:7" x14ac:dyDescent="0.25">
      <c r="G1403" s="12"/>
    </row>
    <row r="1404" spans="7:7" x14ac:dyDescent="0.25">
      <c r="G1404" s="12"/>
    </row>
    <row r="1405" spans="7:7" x14ac:dyDescent="0.25">
      <c r="G1405" s="12"/>
    </row>
    <row r="1406" spans="7:7" x14ac:dyDescent="0.25">
      <c r="G1406" s="12"/>
    </row>
    <row r="1407" spans="7:7" x14ac:dyDescent="0.25">
      <c r="G1407" s="12"/>
    </row>
    <row r="1408" spans="7:7" x14ac:dyDescent="0.25">
      <c r="G1408" s="12"/>
    </row>
    <row r="1409" spans="7:7" x14ac:dyDescent="0.25">
      <c r="G1409" s="12"/>
    </row>
    <row r="1410" spans="7:7" x14ac:dyDescent="0.25">
      <c r="G1410" s="12"/>
    </row>
    <row r="1411" spans="7:7" x14ac:dyDescent="0.25">
      <c r="G1411" s="12"/>
    </row>
    <row r="1412" spans="7:7" x14ac:dyDescent="0.25">
      <c r="G1412" s="12"/>
    </row>
    <row r="1413" spans="7:7" x14ac:dyDescent="0.25">
      <c r="G1413" s="12"/>
    </row>
    <row r="1414" spans="7:7" x14ac:dyDescent="0.25">
      <c r="G1414" s="12"/>
    </row>
    <row r="1415" spans="7:7" x14ac:dyDescent="0.25">
      <c r="G1415" s="12"/>
    </row>
    <row r="1416" spans="7:7" x14ac:dyDescent="0.25">
      <c r="G1416" s="12"/>
    </row>
    <row r="1417" spans="7:7" x14ac:dyDescent="0.25">
      <c r="G1417" s="12"/>
    </row>
    <row r="1418" spans="7:7" x14ac:dyDescent="0.25">
      <c r="G1418" s="12"/>
    </row>
    <row r="1419" spans="7:7" x14ac:dyDescent="0.25">
      <c r="G1419" s="12"/>
    </row>
    <row r="1420" spans="7:7" x14ac:dyDescent="0.25">
      <c r="G1420" s="12"/>
    </row>
    <row r="1421" spans="7:7" x14ac:dyDescent="0.25">
      <c r="G1421" s="12"/>
    </row>
    <row r="1422" spans="7:7" x14ac:dyDescent="0.25">
      <c r="G1422" s="12"/>
    </row>
    <row r="1423" spans="7:7" x14ac:dyDescent="0.25">
      <c r="G1423" s="12"/>
    </row>
    <row r="1424" spans="7:7" x14ac:dyDescent="0.25">
      <c r="G1424" s="12"/>
    </row>
    <row r="1425" spans="7:7" x14ac:dyDescent="0.25">
      <c r="G1425" s="12"/>
    </row>
    <row r="1426" spans="7:7" x14ac:dyDescent="0.25">
      <c r="G1426" s="12"/>
    </row>
    <row r="1427" spans="7:7" x14ac:dyDescent="0.25">
      <c r="G1427" s="12"/>
    </row>
    <row r="1428" spans="7:7" x14ac:dyDescent="0.25">
      <c r="G1428" s="12"/>
    </row>
    <row r="1429" spans="7:7" x14ac:dyDescent="0.25">
      <c r="G1429" s="12"/>
    </row>
    <row r="1430" spans="7:7" x14ac:dyDescent="0.25">
      <c r="G1430" s="12"/>
    </row>
    <row r="1431" spans="7:7" x14ac:dyDescent="0.25">
      <c r="G1431" s="12"/>
    </row>
    <row r="1432" spans="7:7" x14ac:dyDescent="0.25">
      <c r="G1432" s="12"/>
    </row>
    <row r="1433" spans="7:7" x14ac:dyDescent="0.25">
      <c r="G1433" s="12"/>
    </row>
    <row r="1434" spans="7:7" x14ac:dyDescent="0.25">
      <c r="G1434" s="12"/>
    </row>
    <row r="1435" spans="7:7" x14ac:dyDescent="0.25">
      <c r="G1435" s="12"/>
    </row>
    <row r="1436" spans="7:7" x14ac:dyDescent="0.25">
      <c r="G1436" s="12"/>
    </row>
    <row r="1437" spans="7:7" x14ac:dyDescent="0.25">
      <c r="G1437" s="12"/>
    </row>
    <row r="1438" spans="7:7" x14ac:dyDescent="0.25">
      <c r="G1438" s="12"/>
    </row>
    <row r="1439" spans="7:7" x14ac:dyDescent="0.25">
      <c r="G1439" s="12"/>
    </row>
    <row r="1440" spans="7:7" x14ac:dyDescent="0.25">
      <c r="G1440" s="12"/>
    </row>
    <row r="1441" spans="7:7" x14ac:dyDescent="0.25">
      <c r="G1441" s="12"/>
    </row>
    <row r="1442" spans="7:7" x14ac:dyDescent="0.25">
      <c r="G1442" s="12"/>
    </row>
    <row r="1443" spans="7:7" x14ac:dyDescent="0.25">
      <c r="G1443" s="12"/>
    </row>
    <row r="1444" spans="7:7" x14ac:dyDescent="0.25">
      <c r="G1444" s="12"/>
    </row>
    <row r="1445" spans="7:7" x14ac:dyDescent="0.25">
      <c r="G1445" s="12"/>
    </row>
    <row r="1446" spans="7:7" x14ac:dyDescent="0.25">
      <c r="G1446" s="12"/>
    </row>
    <row r="1447" spans="7:7" x14ac:dyDescent="0.25">
      <c r="G1447" s="12"/>
    </row>
    <row r="1448" spans="7:7" x14ac:dyDescent="0.25">
      <c r="G1448" s="12"/>
    </row>
    <row r="1449" spans="7:7" x14ac:dyDescent="0.25">
      <c r="G1449" s="12"/>
    </row>
    <row r="1450" spans="7:7" x14ac:dyDescent="0.25">
      <c r="G1450" s="12"/>
    </row>
    <row r="1451" spans="7:7" x14ac:dyDescent="0.25">
      <c r="G1451" s="12"/>
    </row>
    <row r="1452" spans="7:7" x14ac:dyDescent="0.25">
      <c r="G1452" s="12"/>
    </row>
    <row r="1453" spans="7:7" x14ac:dyDescent="0.25">
      <c r="G1453" s="12"/>
    </row>
    <row r="1454" spans="7:7" x14ac:dyDescent="0.25">
      <c r="G1454" s="12"/>
    </row>
    <row r="1455" spans="7:7" x14ac:dyDescent="0.25">
      <c r="G1455" s="12"/>
    </row>
    <row r="1456" spans="7:7" x14ac:dyDescent="0.25">
      <c r="G1456" s="12"/>
    </row>
    <row r="1457" spans="7:7" x14ac:dyDescent="0.25">
      <c r="G1457" s="12"/>
    </row>
    <row r="1458" spans="7:7" x14ac:dyDescent="0.25">
      <c r="G1458" s="12"/>
    </row>
    <row r="1459" spans="7:7" x14ac:dyDescent="0.25">
      <c r="G1459" s="12"/>
    </row>
    <row r="1460" spans="7:7" x14ac:dyDescent="0.25">
      <c r="G1460" s="12"/>
    </row>
    <row r="1461" spans="7:7" x14ac:dyDescent="0.25">
      <c r="G1461" s="12"/>
    </row>
    <row r="1462" spans="7:7" x14ac:dyDescent="0.25">
      <c r="G1462" s="12"/>
    </row>
    <row r="1463" spans="7:7" x14ac:dyDescent="0.25">
      <c r="G1463" s="12"/>
    </row>
    <row r="1464" spans="7:7" x14ac:dyDescent="0.25">
      <c r="G1464" s="12"/>
    </row>
    <row r="1465" spans="7:7" x14ac:dyDescent="0.25">
      <c r="G1465" s="12"/>
    </row>
    <row r="1466" spans="7:7" x14ac:dyDescent="0.25">
      <c r="G1466" s="12"/>
    </row>
    <row r="1467" spans="7:7" x14ac:dyDescent="0.25">
      <c r="G1467" s="12"/>
    </row>
    <row r="1468" spans="7:7" x14ac:dyDescent="0.25">
      <c r="G1468" s="12"/>
    </row>
    <row r="1469" spans="7:7" x14ac:dyDescent="0.25">
      <c r="G1469" s="12"/>
    </row>
    <row r="1470" spans="7:7" x14ac:dyDescent="0.25">
      <c r="G1470" s="12"/>
    </row>
    <row r="1471" spans="7:7" x14ac:dyDescent="0.25">
      <c r="G1471" s="12"/>
    </row>
    <row r="1472" spans="7:7" x14ac:dyDescent="0.25">
      <c r="G1472" s="12"/>
    </row>
    <row r="1473" spans="7:7" x14ac:dyDescent="0.25">
      <c r="G1473" s="12"/>
    </row>
    <row r="1474" spans="7:7" x14ac:dyDescent="0.25">
      <c r="G1474" s="12"/>
    </row>
    <row r="1475" spans="7:7" x14ac:dyDescent="0.25">
      <c r="G1475" s="12"/>
    </row>
    <row r="1476" spans="7:7" x14ac:dyDescent="0.25">
      <c r="G1476" s="12"/>
    </row>
    <row r="1477" spans="7:7" x14ac:dyDescent="0.25">
      <c r="G1477" s="12"/>
    </row>
    <row r="1478" spans="7:7" x14ac:dyDescent="0.25">
      <c r="G1478" s="12"/>
    </row>
    <row r="1479" spans="7:7" x14ac:dyDescent="0.25">
      <c r="G1479" s="12"/>
    </row>
    <row r="1480" spans="7:7" x14ac:dyDescent="0.25">
      <c r="G1480" s="12"/>
    </row>
    <row r="1481" spans="7:7" x14ac:dyDescent="0.25">
      <c r="G1481" s="12"/>
    </row>
    <row r="1482" spans="7:7" x14ac:dyDescent="0.25">
      <c r="G1482" s="12"/>
    </row>
    <row r="1483" spans="7:7" x14ac:dyDescent="0.25">
      <c r="G1483" s="12"/>
    </row>
    <row r="1484" spans="7:7" x14ac:dyDescent="0.25">
      <c r="G1484" s="12"/>
    </row>
    <row r="1485" spans="7:7" x14ac:dyDescent="0.25">
      <c r="G1485" s="12"/>
    </row>
    <row r="1486" spans="7:7" x14ac:dyDescent="0.25">
      <c r="G1486" s="12"/>
    </row>
    <row r="1487" spans="7:7" x14ac:dyDescent="0.25">
      <c r="G1487" s="12"/>
    </row>
    <row r="1488" spans="7:7" x14ac:dyDescent="0.25">
      <c r="G1488" s="12"/>
    </row>
    <row r="1489" spans="5:7" x14ac:dyDescent="0.25">
      <c r="G1489" s="12"/>
    </row>
    <row r="1490" spans="5:7" x14ac:dyDescent="0.25">
      <c r="G1490" s="12"/>
    </row>
    <row r="1491" spans="5:7" x14ac:dyDescent="0.25">
      <c r="G1491" s="12"/>
    </row>
    <row r="1492" spans="5:7" x14ac:dyDescent="0.25">
      <c r="G1492" s="12"/>
    </row>
    <row r="1493" spans="5:7" x14ac:dyDescent="0.25">
      <c r="G1493" s="12"/>
    </row>
    <row r="1494" spans="5:7" x14ac:dyDescent="0.25">
      <c r="G1494" s="12"/>
    </row>
    <row r="1495" spans="5:7" x14ac:dyDescent="0.25">
      <c r="G1495" s="12"/>
    </row>
    <row r="1496" spans="5:7" x14ac:dyDescent="0.25">
      <c r="E1496" s="10"/>
      <c r="G1496" s="12"/>
    </row>
    <row r="1497" spans="5:7" x14ac:dyDescent="0.25">
      <c r="G1497" s="12"/>
    </row>
    <row r="1498" spans="5:7" x14ac:dyDescent="0.25">
      <c r="G1498" s="12"/>
    </row>
    <row r="1499" spans="5:7" x14ac:dyDescent="0.25">
      <c r="G1499" s="12"/>
    </row>
    <row r="1500" spans="5:7" x14ac:dyDescent="0.25">
      <c r="G1500" s="12"/>
    </row>
    <row r="1501" spans="5:7" x14ac:dyDescent="0.25">
      <c r="G1501" s="12"/>
    </row>
    <row r="1502" spans="5:7" x14ac:dyDescent="0.25">
      <c r="G1502" s="12"/>
    </row>
    <row r="1503" spans="5:7" x14ac:dyDescent="0.25">
      <c r="G1503" s="12"/>
    </row>
    <row r="1504" spans="5:7" x14ac:dyDescent="0.25">
      <c r="G1504" s="12"/>
    </row>
    <row r="1505" spans="7:7" x14ac:dyDescent="0.25">
      <c r="G1505" s="12"/>
    </row>
    <row r="1506" spans="7:7" x14ac:dyDescent="0.25">
      <c r="G1506" s="12"/>
    </row>
    <row r="1507" spans="7:7" x14ac:dyDescent="0.25">
      <c r="G1507" s="12"/>
    </row>
    <row r="1508" spans="7:7" x14ac:dyDescent="0.25">
      <c r="G1508" s="12"/>
    </row>
    <row r="1509" spans="7:7" x14ac:dyDescent="0.25">
      <c r="G1509" s="12"/>
    </row>
    <row r="1510" spans="7:7" x14ac:dyDescent="0.25">
      <c r="G1510" s="12"/>
    </row>
    <row r="1511" spans="7:7" x14ac:dyDescent="0.25">
      <c r="G1511" s="12"/>
    </row>
    <row r="1512" spans="7:7" x14ac:dyDescent="0.25">
      <c r="G1512" s="12"/>
    </row>
    <row r="1513" spans="7:7" x14ac:dyDescent="0.25">
      <c r="G1513" s="12"/>
    </row>
    <row r="1514" spans="7:7" x14ac:dyDescent="0.25">
      <c r="G1514" s="12"/>
    </row>
    <row r="1515" spans="7:7" x14ac:dyDescent="0.25">
      <c r="G1515" s="12"/>
    </row>
    <row r="1516" spans="7:7" x14ac:dyDescent="0.25">
      <c r="G1516" s="12"/>
    </row>
    <row r="1517" spans="7:7" x14ac:dyDescent="0.25">
      <c r="G1517" s="12"/>
    </row>
    <row r="1518" spans="7:7" x14ac:dyDescent="0.25">
      <c r="G1518" s="12"/>
    </row>
    <row r="1519" spans="7:7" x14ac:dyDescent="0.25">
      <c r="G1519" s="12"/>
    </row>
    <row r="1520" spans="7:7" x14ac:dyDescent="0.25">
      <c r="G1520" s="12"/>
    </row>
    <row r="1521" spans="7:7" x14ac:dyDescent="0.25">
      <c r="G1521" s="12"/>
    </row>
    <row r="1522" spans="7:7" x14ac:dyDescent="0.25">
      <c r="G1522" s="12"/>
    </row>
    <row r="1523" spans="7:7" x14ac:dyDescent="0.25">
      <c r="G1523" s="12"/>
    </row>
    <row r="1524" spans="7:7" x14ac:dyDescent="0.25">
      <c r="G1524" s="12"/>
    </row>
    <row r="1525" spans="7:7" x14ac:dyDescent="0.25">
      <c r="G1525" s="12"/>
    </row>
    <row r="1526" spans="7:7" x14ac:dyDescent="0.25">
      <c r="G1526" s="12"/>
    </row>
    <row r="1527" spans="7:7" x14ac:dyDescent="0.25">
      <c r="G1527" s="12"/>
    </row>
    <row r="1528" spans="7:7" x14ac:dyDescent="0.25">
      <c r="G1528" s="12"/>
    </row>
    <row r="1529" spans="7:7" x14ac:dyDescent="0.25">
      <c r="G1529" s="12"/>
    </row>
    <row r="1530" spans="7:7" x14ac:dyDescent="0.25">
      <c r="G1530" s="12"/>
    </row>
    <row r="1531" spans="7:7" x14ac:dyDescent="0.25">
      <c r="G1531" s="12"/>
    </row>
    <row r="1532" spans="7:7" x14ac:dyDescent="0.25">
      <c r="G1532" s="12"/>
    </row>
    <row r="1533" spans="7:7" x14ac:dyDescent="0.25">
      <c r="G1533" s="12"/>
    </row>
    <row r="1534" spans="7:7" x14ac:dyDescent="0.25">
      <c r="G1534" s="12"/>
    </row>
    <row r="1535" spans="7:7" x14ac:dyDescent="0.25">
      <c r="G1535" s="12"/>
    </row>
    <row r="1536" spans="7:7" x14ac:dyDescent="0.25">
      <c r="G1536" s="12"/>
    </row>
    <row r="1537" spans="7:7" x14ac:dyDescent="0.25">
      <c r="G1537" s="12"/>
    </row>
    <row r="1538" spans="7:7" x14ac:dyDescent="0.25">
      <c r="G1538" s="12"/>
    </row>
    <row r="1539" spans="7:7" x14ac:dyDescent="0.25">
      <c r="G1539" s="12"/>
    </row>
    <row r="1540" spans="7:7" x14ac:dyDescent="0.25">
      <c r="G1540" s="12"/>
    </row>
    <row r="1541" spans="7:7" x14ac:dyDescent="0.25">
      <c r="G1541" s="12"/>
    </row>
    <row r="1542" spans="7:7" x14ac:dyDescent="0.25">
      <c r="G1542" s="12"/>
    </row>
    <row r="1543" spans="7:7" x14ac:dyDescent="0.25">
      <c r="G1543" s="12"/>
    </row>
    <row r="1544" spans="7:7" x14ac:dyDescent="0.25">
      <c r="G1544" s="12"/>
    </row>
    <row r="1545" spans="7:7" x14ac:dyDescent="0.25">
      <c r="G1545" s="12"/>
    </row>
    <row r="1546" spans="7:7" x14ac:dyDescent="0.25">
      <c r="G1546" s="12"/>
    </row>
    <row r="1547" spans="7:7" x14ac:dyDescent="0.25">
      <c r="G1547" s="12"/>
    </row>
    <row r="1548" spans="7:7" x14ac:dyDescent="0.25">
      <c r="G1548" s="12"/>
    </row>
    <row r="1549" spans="7:7" x14ac:dyDescent="0.25">
      <c r="G1549" s="12"/>
    </row>
    <row r="1550" spans="7:7" x14ac:dyDescent="0.25">
      <c r="G1550" s="12"/>
    </row>
    <row r="1551" spans="7:7" x14ac:dyDescent="0.25">
      <c r="G1551" s="12"/>
    </row>
    <row r="1552" spans="7:7" x14ac:dyDescent="0.25">
      <c r="G1552" s="12"/>
    </row>
    <row r="1553" spans="7:7" x14ac:dyDescent="0.25">
      <c r="G1553" s="12"/>
    </row>
    <row r="1554" spans="7:7" x14ac:dyDescent="0.25">
      <c r="G1554" s="12"/>
    </row>
    <row r="1555" spans="7:7" x14ac:dyDescent="0.25">
      <c r="G1555" s="12"/>
    </row>
    <row r="1556" spans="7:7" x14ac:dyDescent="0.25">
      <c r="G1556" s="12"/>
    </row>
    <row r="1557" spans="7:7" x14ac:dyDescent="0.25">
      <c r="G1557" s="12"/>
    </row>
    <row r="1558" spans="7:7" x14ac:dyDescent="0.25">
      <c r="G1558" s="12"/>
    </row>
    <row r="1559" spans="7:7" x14ac:dyDescent="0.25">
      <c r="G1559" s="12"/>
    </row>
    <row r="1560" spans="7:7" x14ac:dyDescent="0.25">
      <c r="G1560" s="12"/>
    </row>
    <row r="1561" spans="7:7" x14ac:dyDescent="0.25">
      <c r="G1561" s="12"/>
    </row>
    <row r="1562" spans="7:7" x14ac:dyDescent="0.25">
      <c r="G1562" s="12"/>
    </row>
    <row r="1563" spans="7:7" x14ac:dyDescent="0.25">
      <c r="G1563" s="12"/>
    </row>
    <row r="1564" spans="7:7" x14ac:dyDescent="0.25">
      <c r="G1564" s="12"/>
    </row>
    <row r="1565" spans="7:7" x14ac:dyDescent="0.25">
      <c r="G1565" s="12"/>
    </row>
    <row r="1566" spans="7:7" x14ac:dyDescent="0.25">
      <c r="G1566" s="12"/>
    </row>
    <row r="1567" spans="7:7" x14ac:dyDescent="0.25">
      <c r="G1567" s="12"/>
    </row>
    <row r="1568" spans="7:7" x14ac:dyDescent="0.25">
      <c r="G1568" s="12"/>
    </row>
    <row r="1569" spans="7:7" x14ac:dyDescent="0.25">
      <c r="G1569" s="12"/>
    </row>
    <row r="1570" spans="7:7" x14ac:dyDescent="0.25">
      <c r="G1570" s="12"/>
    </row>
    <row r="1571" spans="7:7" x14ac:dyDescent="0.25">
      <c r="G1571" s="12"/>
    </row>
    <row r="1572" spans="7:7" x14ac:dyDescent="0.25">
      <c r="G1572" s="12"/>
    </row>
    <row r="1573" spans="7:7" x14ac:dyDescent="0.25">
      <c r="G1573" s="12"/>
    </row>
    <row r="1574" spans="7:7" x14ac:dyDescent="0.25">
      <c r="G1574" s="12"/>
    </row>
    <row r="1575" spans="7:7" x14ac:dyDescent="0.25">
      <c r="G1575" s="12"/>
    </row>
    <row r="1576" spans="7:7" x14ac:dyDescent="0.25">
      <c r="G1576" s="12"/>
    </row>
    <row r="1577" spans="7:7" x14ac:dyDescent="0.25">
      <c r="G1577" s="12"/>
    </row>
    <row r="1578" spans="7:7" x14ac:dyDescent="0.25">
      <c r="G1578" s="12"/>
    </row>
    <row r="1579" spans="7:7" x14ac:dyDescent="0.25">
      <c r="G1579" s="12"/>
    </row>
    <row r="1580" spans="7:7" x14ac:dyDescent="0.25">
      <c r="G1580" s="12"/>
    </row>
    <row r="1581" spans="7:7" x14ac:dyDescent="0.25">
      <c r="G1581" s="12"/>
    </row>
    <row r="1582" spans="7:7" x14ac:dyDescent="0.25">
      <c r="G1582" s="12"/>
    </row>
    <row r="1583" spans="7:7" x14ac:dyDescent="0.25">
      <c r="G1583" s="12"/>
    </row>
    <row r="1584" spans="7:7" x14ac:dyDescent="0.25">
      <c r="G1584" s="12"/>
    </row>
    <row r="1585" spans="7:7" x14ac:dyDescent="0.25">
      <c r="G1585" s="12"/>
    </row>
    <row r="1586" spans="7:7" x14ac:dyDescent="0.25">
      <c r="G1586" s="12"/>
    </row>
    <row r="1587" spans="7:7" x14ac:dyDescent="0.25">
      <c r="G1587" s="12"/>
    </row>
    <row r="1588" spans="7:7" x14ac:dyDescent="0.25">
      <c r="G1588" s="12"/>
    </row>
    <row r="1589" spans="7:7" x14ac:dyDescent="0.25">
      <c r="G1589" s="12"/>
    </row>
    <row r="1590" spans="7:7" x14ac:dyDescent="0.25">
      <c r="G1590" s="12"/>
    </row>
    <row r="1591" spans="7:7" x14ac:dyDescent="0.25">
      <c r="G1591" s="12"/>
    </row>
    <row r="1592" spans="7:7" x14ac:dyDescent="0.25">
      <c r="G1592" s="12"/>
    </row>
    <row r="1593" spans="7:7" x14ac:dyDescent="0.25">
      <c r="G1593" s="12"/>
    </row>
    <row r="1594" spans="7:7" x14ac:dyDescent="0.25">
      <c r="G1594" s="12"/>
    </row>
    <row r="1595" spans="7:7" x14ac:dyDescent="0.25">
      <c r="G1595" s="12"/>
    </row>
    <row r="1596" spans="7:7" x14ac:dyDescent="0.25">
      <c r="G1596" s="12"/>
    </row>
    <row r="1597" spans="7:7" x14ac:dyDescent="0.25">
      <c r="G1597" s="12"/>
    </row>
    <row r="1598" spans="7:7" x14ac:dyDescent="0.25">
      <c r="G1598" s="12"/>
    </row>
    <row r="1599" spans="7:7" x14ac:dyDescent="0.25">
      <c r="G1599" s="12"/>
    </row>
    <row r="1600" spans="7:7" x14ac:dyDescent="0.25">
      <c r="G1600" s="12"/>
    </row>
    <row r="1601" spans="7:7" x14ac:dyDescent="0.25">
      <c r="G1601" s="12"/>
    </row>
    <row r="1602" spans="7:7" x14ac:dyDescent="0.25">
      <c r="G1602" s="12"/>
    </row>
    <row r="1603" spans="7:7" x14ac:dyDescent="0.25">
      <c r="G1603" s="12"/>
    </row>
    <row r="1604" spans="7:7" x14ac:dyDescent="0.25">
      <c r="G1604" s="12"/>
    </row>
    <row r="1605" spans="7:7" x14ac:dyDescent="0.25">
      <c r="G1605" s="12"/>
    </row>
    <row r="1606" spans="7:7" x14ac:dyDescent="0.25">
      <c r="G1606" s="12"/>
    </row>
    <row r="1607" spans="7:7" x14ac:dyDescent="0.25">
      <c r="G1607" s="12"/>
    </row>
    <row r="1608" spans="7:7" x14ac:dyDescent="0.25">
      <c r="G1608" s="12"/>
    </row>
    <row r="1609" spans="7:7" x14ac:dyDescent="0.25">
      <c r="G1609" s="12"/>
    </row>
    <row r="1610" spans="7:7" x14ac:dyDescent="0.25">
      <c r="G1610" s="12"/>
    </row>
    <row r="1611" spans="7:7" x14ac:dyDescent="0.25">
      <c r="G1611" s="12"/>
    </row>
    <row r="1612" spans="7:7" x14ac:dyDescent="0.25">
      <c r="G1612" s="12"/>
    </row>
    <row r="1613" spans="7:7" x14ac:dyDescent="0.25">
      <c r="G1613" s="12"/>
    </row>
    <row r="1614" spans="7:7" x14ac:dyDescent="0.25">
      <c r="G1614" s="12"/>
    </row>
    <row r="1615" spans="7:7" x14ac:dyDescent="0.25">
      <c r="G1615" s="12"/>
    </row>
    <row r="1616" spans="7:7" x14ac:dyDescent="0.25">
      <c r="G1616" s="12"/>
    </row>
    <row r="1617" spans="7:7" x14ac:dyDescent="0.25">
      <c r="G1617" s="12"/>
    </row>
    <row r="1618" spans="7:7" x14ac:dyDescent="0.25">
      <c r="G1618" s="12"/>
    </row>
    <row r="1619" spans="7:7" x14ac:dyDescent="0.25">
      <c r="G1619" s="12"/>
    </row>
    <row r="1620" spans="7:7" x14ac:dyDescent="0.25">
      <c r="G1620" s="12"/>
    </row>
    <row r="1621" spans="7:7" x14ac:dyDescent="0.25">
      <c r="G1621" s="12"/>
    </row>
    <row r="1622" spans="7:7" x14ac:dyDescent="0.25">
      <c r="G1622" s="12"/>
    </row>
    <row r="1623" spans="7:7" x14ac:dyDescent="0.25">
      <c r="G1623" s="12"/>
    </row>
    <row r="1624" spans="7:7" x14ac:dyDescent="0.25">
      <c r="G1624" s="12"/>
    </row>
    <row r="1625" spans="7:7" x14ac:dyDescent="0.25">
      <c r="G1625" s="12"/>
    </row>
    <row r="1626" spans="7:7" x14ac:dyDescent="0.25">
      <c r="G1626" s="12"/>
    </row>
    <row r="1627" spans="7:7" x14ac:dyDescent="0.25">
      <c r="G1627" s="12"/>
    </row>
    <row r="1628" spans="7:7" x14ac:dyDescent="0.25">
      <c r="G1628" s="12"/>
    </row>
    <row r="1629" spans="7:7" x14ac:dyDescent="0.25">
      <c r="G1629" s="12"/>
    </row>
    <row r="1630" spans="7:7" x14ac:dyDescent="0.25">
      <c r="G1630" s="12"/>
    </row>
    <row r="1631" spans="7:7" x14ac:dyDescent="0.25">
      <c r="G1631" s="12"/>
    </row>
    <row r="1632" spans="7:7" x14ac:dyDescent="0.25">
      <c r="G1632" s="12"/>
    </row>
    <row r="1633" spans="7:7" x14ac:dyDescent="0.25">
      <c r="G1633" s="12"/>
    </row>
    <row r="1634" spans="7:7" x14ac:dyDescent="0.25">
      <c r="G1634" s="12"/>
    </row>
    <row r="1635" spans="7:7" x14ac:dyDescent="0.25">
      <c r="G1635" s="12"/>
    </row>
    <row r="1636" spans="7:7" x14ac:dyDescent="0.25">
      <c r="G1636" s="12"/>
    </row>
    <row r="1637" spans="7:7" x14ac:dyDescent="0.25">
      <c r="G1637" s="12"/>
    </row>
    <row r="1638" spans="7:7" x14ac:dyDescent="0.25">
      <c r="G1638" s="12"/>
    </row>
    <row r="1639" spans="7:7" x14ac:dyDescent="0.25">
      <c r="G1639" s="12"/>
    </row>
    <row r="1640" spans="7:7" x14ac:dyDescent="0.25">
      <c r="G1640" s="12"/>
    </row>
    <row r="1641" spans="7:7" x14ac:dyDescent="0.25">
      <c r="G1641" s="12"/>
    </row>
    <row r="1642" spans="7:7" x14ac:dyDescent="0.25">
      <c r="G1642" s="12"/>
    </row>
    <row r="1643" spans="7:7" x14ac:dyDescent="0.25">
      <c r="G1643" s="12"/>
    </row>
    <row r="1644" spans="7:7" x14ac:dyDescent="0.25">
      <c r="G1644" s="12"/>
    </row>
    <row r="1645" spans="7:7" x14ac:dyDescent="0.25">
      <c r="G1645" s="12"/>
    </row>
    <row r="1646" spans="7:7" x14ac:dyDescent="0.25">
      <c r="G1646" s="12"/>
    </row>
    <row r="1647" spans="7:7" x14ac:dyDescent="0.25">
      <c r="G1647" s="12"/>
    </row>
    <row r="1648" spans="7:7" x14ac:dyDescent="0.25">
      <c r="G1648" s="12"/>
    </row>
    <row r="1649" spans="7:7" x14ac:dyDescent="0.25">
      <c r="G1649" s="12"/>
    </row>
    <row r="1650" spans="7:7" x14ac:dyDescent="0.25">
      <c r="G1650" s="12"/>
    </row>
    <row r="1651" spans="7:7" x14ac:dyDescent="0.25">
      <c r="G1651" s="12"/>
    </row>
    <row r="1652" spans="7:7" x14ac:dyDescent="0.25">
      <c r="G1652" s="12"/>
    </row>
    <row r="1653" spans="7:7" x14ac:dyDescent="0.25">
      <c r="G1653" s="12"/>
    </row>
    <row r="1654" spans="7:7" x14ac:dyDescent="0.25">
      <c r="G1654" s="12"/>
    </row>
    <row r="1655" spans="7:7" x14ac:dyDescent="0.25">
      <c r="G1655" s="12"/>
    </row>
    <row r="1656" spans="7:7" x14ac:dyDescent="0.25">
      <c r="G1656" s="12"/>
    </row>
    <row r="1657" spans="7:7" x14ac:dyDescent="0.25">
      <c r="G1657" s="12"/>
    </row>
    <row r="1658" spans="7:7" x14ac:dyDescent="0.25">
      <c r="G1658" s="12"/>
    </row>
    <row r="1659" spans="7:7" x14ac:dyDescent="0.25">
      <c r="G1659" s="12"/>
    </row>
    <row r="1660" spans="7:7" x14ac:dyDescent="0.25">
      <c r="G1660" s="12"/>
    </row>
    <row r="1661" spans="7:7" x14ac:dyDescent="0.25">
      <c r="G1661" s="12"/>
    </row>
    <row r="1662" spans="7:7" x14ac:dyDescent="0.25">
      <c r="G1662" s="12"/>
    </row>
    <row r="1663" spans="7:7" x14ac:dyDescent="0.25">
      <c r="G1663" s="12"/>
    </row>
    <row r="1664" spans="7:7" x14ac:dyDescent="0.25">
      <c r="G1664" s="12"/>
    </row>
    <row r="1665" spans="7:7" x14ac:dyDescent="0.25">
      <c r="G1665" s="12"/>
    </row>
    <row r="1666" spans="7:7" x14ac:dyDescent="0.25">
      <c r="G1666" s="12"/>
    </row>
    <row r="1667" spans="7:7" x14ac:dyDescent="0.25">
      <c r="G1667" s="12"/>
    </row>
    <row r="1668" spans="7:7" x14ac:dyDescent="0.25">
      <c r="G1668" s="12"/>
    </row>
    <row r="1669" spans="7:7" x14ac:dyDescent="0.25">
      <c r="G1669" s="12"/>
    </row>
    <row r="1670" spans="7:7" x14ac:dyDescent="0.25">
      <c r="G1670" s="12"/>
    </row>
    <row r="1671" spans="7:7" x14ac:dyDescent="0.25">
      <c r="G1671" s="12"/>
    </row>
    <row r="1672" spans="7:7" x14ac:dyDescent="0.25">
      <c r="G1672" s="12"/>
    </row>
    <row r="1673" spans="7:7" x14ac:dyDescent="0.25">
      <c r="G1673" s="12"/>
    </row>
    <row r="1674" spans="7:7" x14ac:dyDescent="0.25">
      <c r="G1674" s="12"/>
    </row>
    <row r="1675" spans="7:7" x14ac:dyDescent="0.25">
      <c r="G1675" s="12"/>
    </row>
    <row r="1676" spans="7:7" x14ac:dyDescent="0.25">
      <c r="G1676" s="12"/>
    </row>
    <row r="1677" spans="7:7" x14ac:dyDescent="0.25">
      <c r="G1677" s="12"/>
    </row>
    <row r="1678" spans="7:7" x14ac:dyDescent="0.25">
      <c r="G1678" s="12"/>
    </row>
    <row r="1679" spans="7:7" x14ac:dyDescent="0.25">
      <c r="G1679" s="12"/>
    </row>
    <row r="1680" spans="7:7" x14ac:dyDescent="0.25">
      <c r="G1680" s="12"/>
    </row>
    <row r="1681" spans="7:7" x14ac:dyDescent="0.25">
      <c r="G1681" s="12"/>
    </row>
    <row r="1682" spans="7:7" x14ac:dyDescent="0.25">
      <c r="G1682" s="12"/>
    </row>
    <row r="1683" spans="7:7" x14ac:dyDescent="0.25">
      <c r="G1683" s="12"/>
    </row>
    <row r="1684" spans="7:7" x14ac:dyDescent="0.25">
      <c r="G1684" s="12"/>
    </row>
    <row r="1685" spans="7:7" x14ac:dyDescent="0.25">
      <c r="G1685" s="12"/>
    </row>
    <row r="1686" spans="7:7" x14ac:dyDescent="0.25">
      <c r="G1686" s="12"/>
    </row>
    <row r="1687" spans="7:7" x14ac:dyDescent="0.25">
      <c r="G1687" s="12"/>
    </row>
    <row r="1688" spans="7:7" x14ac:dyDescent="0.25">
      <c r="G1688" s="12"/>
    </row>
    <row r="1689" spans="7:7" x14ac:dyDescent="0.25">
      <c r="G1689" s="12"/>
    </row>
    <row r="1690" spans="7:7" x14ac:dyDescent="0.25">
      <c r="G1690" s="12"/>
    </row>
    <row r="1691" spans="7:7" x14ac:dyDescent="0.25">
      <c r="G1691" s="12"/>
    </row>
    <row r="1692" spans="7:7" x14ac:dyDescent="0.25">
      <c r="G1692" s="12"/>
    </row>
    <row r="1693" spans="7:7" x14ac:dyDescent="0.25">
      <c r="G1693" s="12"/>
    </row>
    <row r="1694" spans="7:7" x14ac:dyDescent="0.25">
      <c r="G1694" s="12"/>
    </row>
    <row r="1695" spans="7:7" x14ac:dyDescent="0.25">
      <c r="G1695" s="12"/>
    </row>
    <row r="1696" spans="7:7" x14ac:dyDescent="0.25">
      <c r="G1696" s="12"/>
    </row>
    <row r="1697" spans="7:7" x14ac:dyDescent="0.25">
      <c r="G1697" s="12"/>
    </row>
    <row r="1698" spans="7:7" x14ac:dyDescent="0.25">
      <c r="G1698" s="12"/>
    </row>
    <row r="1699" spans="7:7" x14ac:dyDescent="0.25">
      <c r="G1699" s="12"/>
    </row>
    <row r="1700" spans="7:7" x14ac:dyDescent="0.25">
      <c r="G1700" s="12"/>
    </row>
    <row r="1701" spans="7:7" x14ac:dyDescent="0.25">
      <c r="G1701" s="12"/>
    </row>
    <row r="1702" spans="7:7" x14ac:dyDescent="0.25">
      <c r="G1702" s="12"/>
    </row>
    <row r="1703" spans="7:7" x14ac:dyDescent="0.25">
      <c r="G1703" s="12"/>
    </row>
    <row r="1704" spans="7:7" x14ac:dyDescent="0.25">
      <c r="G1704" s="12"/>
    </row>
    <row r="1705" spans="7:7" x14ac:dyDescent="0.25">
      <c r="G1705" s="12"/>
    </row>
    <row r="1706" spans="7:7" x14ac:dyDescent="0.25">
      <c r="G1706" s="12"/>
    </row>
    <row r="1707" spans="7:7" x14ac:dyDescent="0.25">
      <c r="G1707" s="12"/>
    </row>
    <row r="1708" spans="7:7" x14ac:dyDescent="0.25">
      <c r="G1708" s="12"/>
    </row>
    <row r="1709" spans="7:7" x14ac:dyDescent="0.25">
      <c r="G1709" s="12"/>
    </row>
    <row r="1710" spans="7:7" x14ac:dyDescent="0.25">
      <c r="G1710" s="12"/>
    </row>
    <row r="1711" spans="7:7" x14ac:dyDescent="0.25">
      <c r="G1711" s="12"/>
    </row>
    <row r="1712" spans="7:7" x14ac:dyDescent="0.25">
      <c r="G1712" s="12"/>
    </row>
    <row r="1713" spans="7:7" x14ac:dyDescent="0.25">
      <c r="G1713" s="12"/>
    </row>
    <row r="1714" spans="7:7" x14ac:dyDescent="0.25">
      <c r="G1714" s="12"/>
    </row>
    <row r="1715" spans="7:7" x14ac:dyDescent="0.25">
      <c r="G1715" s="12"/>
    </row>
    <row r="1716" spans="7:7" x14ac:dyDescent="0.25">
      <c r="G1716" s="12"/>
    </row>
    <row r="1717" spans="7:7" x14ac:dyDescent="0.25">
      <c r="G1717" s="12"/>
    </row>
    <row r="1718" spans="7:7" x14ac:dyDescent="0.25">
      <c r="G1718" s="12"/>
    </row>
    <row r="1719" spans="7:7" x14ac:dyDescent="0.25">
      <c r="G1719" s="12"/>
    </row>
    <row r="1720" spans="7:7" x14ac:dyDescent="0.25">
      <c r="G1720" s="12"/>
    </row>
    <row r="1721" spans="7:7" x14ac:dyDescent="0.25">
      <c r="G1721" s="12"/>
    </row>
    <row r="1722" spans="7:7" x14ac:dyDescent="0.25">
      <c r="G1722" s="12"/>
    </row>
    <row r="1723" spans="7:7" x14ac:dyDescent="0.25">
      <c r="G1723" s="12"/>
    </row>
    <row r="1724" spans="7:7" x14ac:dyDescent="0.25">
      <c r="G1724" s="12"/>
    </row>
    <row r="1725" spans="7:7" x14ac:dyDescent="0.25">
      <c r="G1725" s="12"/>
    </row>
    <row r="1726" spans="7:7" x14ac:dyDescent="0.25">
      <c r="G1726" s="12"/>
    </row>
    <row r="1727" spans="7:7" x14ac:dyDescent="0.25">
      <c r="G1727" s="12"/>
    </row>
    <row r="1728" spans="7:7" x14ac:dyDescent="0.25">
      <c r="G1728" s="12"/>
    </row>
    <row r="1729" spans="7:7" x14ac:dyDescent="0.25">
      <c r="G1729" s="12"/>
    </row>
    <row r="1730" spans="7:7" x14ac:dyDescent="0.25">
      <c r="G1730" s="12"/>
    </row>
    <row r="1731" spans="7:7" x14ac:dyDescent="0.25">
      <c r="G1731" s="12"/>
    </row>
    <row r="1732" spans="7:7" x14ac:dyDescent="0.25">
      <c r="G1732" s="12"/>
    </row>
    <row r="1733" spans="7:7" x14ac:dyDescent="0.25">
      <c r="G1733" s="12"/>
    </row>
    <row r="1734" spans="7:7" x14ac:dyDescent="0.25">
      <c r="G1734" s="12"/>
    </row>
    <row r="1735" spans="7:7" x14ac:dyDescent="0.25">
      <c r="G1735" s="12"/>
    </row>
    <row r="1736" spans="7:7" x14ac:dyDescent="0.25">
      <c r="G1736" s="12"/>
    </row>
    <row r="1737" spans="7:7" x14ac:dyDescent="0.25">
      <c r="G1737" s="12"/>
    </row>
    <row r="1738" spans="7:7" x14ac:dyDescent="0.25">
      <c r="G1738" s="12"/>
    </row>
    <row r="1739" spans="7:7" x14ac:dyDescent="0.25">
      <c r="G1739" s="12"/>
    </row>
    <row r="1740" spans="7:7" x14ac:dyDescent="0.25">
      <c r="G1740" s="12"/>
    </row>
    <row r="1741" spans="7:7" x14ac:dyDescent="0.25">
      <c r="G1741" s="12"/>
    </row>
    <row r="1742" spans="7:7" x14ac:dyDescent="0.25">
      <c r="G1742" s="12"/>
    </row>
    <row r="1743" spans="7:7" x14ac:dyDescent="0.25">
      <c r="G1743" s="12"/>
    </row>
    <row r="1744" spans="7:7" x14ac:dyDescent="0.25">
      <c r="G1744" s="12"/>
    </row>
    <row r="1745" spans="7:7" x14ac:dyDescent="0.25">
      <c r="G1745" s="12"/>
    </row>
    <row r="1746" spans="7:7" x14ac:dyDescent="0.25">
      <c r="G1746" s="12"/>
    </row>
    <row r="1747" spans="7:7" x14ac:dyDescent="0.25">
      <c r="G1747" s="12"/>
    </row>
    <row r="1748" spans="7:7" x14ac:dyDescent="0.25">
      <c r="G1748" s="12"/>
    </row>
    <row r="1749" spans="7:7" x14ac:dyDescent="0.25">
      <c r="G1749" s="12"/>
    </row>
    <row r="1750" spans="7:7" x14ac:dyDescent="0.25">
      <c r="G1750" s="12"/>
    </row>
    <row r="1751" spans="7:7" x14ac:dyDescent="0.25">
      <c r="G1751" s="12"/>
    </row>
    <row r="1752" spans="7:7" x14ac:dyDescent="0.25">
      <c r="G1752" s="12"/>
    </row>
    <row r="1753" spans="7:7" x14ac:dyDescent="0.25">
      <c r="G1753" s="12"/>
    </row>
    <row r="1754" spans="7:7" x14ac:dyDescent="0.25">
      <c r="G1754" s="12"/>
    </row>
    <row r="1755" spans="7:7" x14ac:dyDescent="0.25">
      <c r="G1755" s="12"/>
    </row>
    <row r="1756" spans="7:7" x14ac:dyDescent="0.25">
      <c r="G1756" s="12"/>
    </row>
    <row r="1757" spans="7:7" x14ac:dyDescent="0.25">
      <c r="G1757" s="12"/>
    </row>
    <row r="1758" spans="7:7" x14ac:dyDescent="0.25">
      <c r="G1758" s="12"/>
    </row>
    <row r="1759" spans="7:7" x14ac:dyDescent="0.25">
      <c r="G1759" s="12"/>
    </row>
    <row r="1760" spans="7:7" x14ac:dyDescent="0.25">
      <c r="G1760" s="12"/>
    </row>
    <row r="1761" spans="7:7" x14ac:dyDescent="0.25">
      <c r="G1761" s="12"/>
    </row>
    <row r="1762" spans="7:7" x14ac:dyDescent="0.25">
      <c r="G1762" s="12"/>
    </row>
    <row r="1763" spans="7:7" x14ac:dyDescent="0.25">
      <c r="G1763" s="12"/>
    </row>
    <row r="1764" spans="7:7" x14ac:dyDescent="0.25">
      <c r="G1764" s="12"/>
    </row>
    <row r="1765" spans="7:7" x14ac:dyDescent="0.25">
      <c r="G1765" s="12"/>
    </row>
    <row r="1766" spans="7:7" x14ac:dyDescent="0.25">
      <c r="G1766" s="12"/>
    </row>
    <row r="1767" spans="7:7" x14ac:dyDescent="0.25">
      <c r="G1767" s="12"/>
    </row>
    <row r="1768" spans="7:7" x14ac:dyDescent="0.25">
      <c r="G1768" s="12"/>
    </row>
    <row r="1769" spans="7:7" x14ac:dyDescent="0.25">
      <c r="G1769" s="12"/>
    </row>
    <row r="1770" spans="7:7" x14ac:dyDescent="0.25">
      <c r="G1770" s="12"/>
    </row>
    <row r="1771" spans="7:7" x14ac:dyDescent="0.25">
      <c r="G1771" s="12"/>
    </row>
    <row r="1772" spans="7:7" x14ac:dyDescent="0.25">
      <c r="G1772" s="12"/>
    </row>
    <row r="1773" spans="7:7" x14ac:dyDescent="0.25">
      <c r="G1773" s="12"/>
    </row>
    <row r="1774" spans="7:7" x14ac:dyDescent="0.25">
      <c r="G1774" s="12"/>
    </row>
    <row r="1775" spans="7:7" x14ac:dyDescent="0.25">
      <c r="G1775" s="12"/>
    </row>
    <row r="1776" spans="7:7" x14ac:dyDescent="0.25">
      <c r="G1776" s="12"/>
    </row>
    <row r="1777" spans="7:7" x14ac:dyDescent="0.25">
      <c r="G1777" s="12"/>
    </row>
    <row r="1778" spans="7:7" x14ac:dyDescent="0.25">
      <c r="G1778" s="12"/>
    </row>
    <row r="1779" spans="7:7" x14ac:dyDescent="0.25">
      <c r="G1779" s="12"/>
    </row>
    <row r="1780" spans="7:7" x14ac:dyDescent="0.25">
      <c r="G1780" s="12"/>
    </row>
    <row r="1781" spans="7:7" x14ac:dyDescent="0.25">
      <c r="G1781" s="12"/>
    </row>
    <row r="1782" spans="7:7" x14ac:dyDescent="0.25">
      <c r="G1782" s="12"/>
    </row>
    <row r="1783" spans="7:7" x14ac:dyDescent="0.25">
      <c r="G1783" s="12"/>
    </row>
    <row r="1784" spans="7:7" x14ac:dyDescent="0.25">
      <c r="G1784" s="12"/>
    </row>
    <row r="1785" spans="7:7" x14ac:dyDescent="0.25">
      <c r="G1785" s="12"/>
    </row>
    <row r="1786" spans="7:7" x14ac:dyDescent="0.25">
      <c r="G1786" s="12"/>
    </row>
    <row r="1787" spans="7:7" x14ac:dyDescent="0.25">
      <c r="G1787" s="12"/>
    </row>
    <row r="1788" spans="7:7" x14ac:dyDescent="0.25">
      <c r="G1788" s="12"/>
    </row>
    <row r="1789" spans="7:7" x14ac:dyDescent="0.25">
      <c r="G1789" s="12"/>
    </row>
    <row r="1790" spans="7:7" x14ac:dyDescent="0.25">
      <c r="G1790" s="12"/>
    </row>
    <row r="1791" spans="7:7" x14ac:dyDescent="0.25">
      <c r="G1791" s="12"/>
    </row>
    <row r="1792" spans="7:7" x14ac:dyDescent="0.25">
      <c r="G1792" s="12"/>
    </row>
    <row r="1793" spans="7:7" x14ac:dyDescent="0.25">
      <c r="G1793" s="12"/>
    </row>
    <row r="1794" spans="7:7" x14ac:dyDescent="0.25">
      <c r="G1794" s="12"/>
    </row>
    <row r="1795" spans="7:7" x14ac:dyDescent="0.25">
      <c r="G1795" s="12"/>
    </row>
    <row r="1796" spans="7:7" x14ac:dyDescent="0.25">
      <c r="G1796" s="12"/>
    </row>
    <row r="1797" spans="7:7" x14ac:dyDescent="0.25">
      <c r="G1797" s="12"/>
    </row>
    <row r="1798" spans="7:7" x14ac:dyDescent="0.25">
      <c r="G1798" s="12"/>
    </row>
    <row r="1799" spans="7:7" x14ac:dyDescent="0.25">
      <c r="G1799" s="12"/>
    </row>
    <row r="1800" spans="7:7" x14ac:dyDescent="0.25">
      <c r="G1800" s="12"/>
    </row>
    <row r="1801" spans="7:7" x14ac:dyDescent="0.25">
      <c r="G1801" s="12"/>
    </row>
    <row r="1802" spans="7:7" x14ac:dyDescent="0.25">
      <c r="G1802" s="12"/>
    </row>
    <row r="1803" spans="7:7" x14ac:dyDescent="0.25">
      <c r="G1803" s="12"/>
    </row>
    <row r="1804" spans="7:7" x14ac:dyDescent="0.25">
      <c r="G1804" s="12"/>
    </row>
    <row r="1805" spans="7:7" x14ac:dyDescent="0.25">
      <c r="G1805" s="12"/>
    </row>
    <row r="1806" spans="7:7" x14ac:dyDescent="0.25">
      <c r="G1806" s="12"/>
    </row>
    <row r="1807" spans="7:7" x14ac:dyDescent="0.25">
      <c r="G1807" s="12"/>
    </row>
    <row r="1808" spans="7:7" x14ac:dyDescent="0.25">
      <c r="G1808" s="12"/>
    </row>
    <row r="1809" spans="7:7" x14ac:dyDescent="0.25">
      <c r="G1809" s="12"/>
    </row>
    <row r="1810" spans="7:7" x14ac:dyDescent="0.25">
      <c r="G1810" s="12"/>
    </row>
    <row r="1811" spans="7:7" x14ac:dyDescent="0.25">
      <c r="G1811" s="12"/>
    </row>
    <row r="1812" spans="7:7" x14ac:dyDescent="0.25">
      <c r="G1812" s="12"/>
    </row>
    <row r="1813" spans="7:7" x14ac:dyDescent="0.25">
      <c r="G1813" s="12"/>
    </row>
    <row r="1814" spans="7:7" x14ac:dyDescent="0.25">
      <c r="G1814" s="12"/>
    </row>
    <row r="1815" spans="7:7" x14ac:dyDescent="0.25">
      <c r="G1815" s="12"/>
    </row>
    <row r="1816" spans="7:7" x14ac:dyDescent="0.25">
      <c r="G1816" s="12"/>
    </row>
    <row r="1817" spans="7:7" x14ac:dyDescent="0.25">
      <c r="G1817" s="12"/>
    </row>
    <row r="1818" spans="7:7" x14ac:dyDescent="0.25">
      <c r="G1818" s="12"/>
    </row>
    <row r="1819" spans="7:7" x14ac:dyDescent="0.25">
      <c r="G1819" s="12"/>
    </row>
    <row r="1820" spans="7:7" x14ac:dyDescent="0.25">
      <c r="G1820" s="12"/>
    </row>
    <row r="1821" spans="7:7" x14ac:dyDescent="0.25">
      <c r="G1821" s="12"/>
    </row>
    <row r="1822" spans="7:7" x14ac:dyDescent="0.25">
      <c r="G1822" s="12"/>
    </row>
    <row r="1823" spans="7:7" x14ac:dyDescent="0.25">
      <c r="G1823" s="12"/>
    </row>
    <row r="1824" spans="7:7" x14ac:dyDescent="0.25">
      <c r="G1824" s="12"/>
    </row>
    <row r="1825" spans="7:7" x14ac:dyDescent="0.25">
      <c r="G1825" s="12"/>
    </row>
    <row r="1826" spans="7:7" x14ac:dyDescent="0.25">
      <c r="G1826" s="12"/>
    </row>
    <row r="1827" spans="7:7" x14ac:dyDescent="0.25">
      <c r="G1827" s="12"/>
    </row>
    <row r="1828" spans="7:7" x14ac:dyDescent="0.25">
      <c r="G1828" s="12"/>
    </row>
    <row r="1829" spans="7:7" x14ac:dyDescent="0.25">
      <c r="G1829" s="12"/>
    </row>
    <row r="1830" spans="7:7" x14ac:dyDescent="0.25">
      <c r="G1830" s="12"/>
    </row>
    <row r="1831" spans="7:7" x14ac:dyDescent="0.25">
      <c r="G1831" s="12"/>
    </row>
    <row r="1832" spans="7:7" x14ac:dyDescent="0.25">
      <c r="G1832" s="12"/>
    </row>
    <row r="1833" spans="7:7" x14ac:dyDescent="0.25">
      <c r="G1833" s="12"/>
    </row>
    <row r="1834" spans="7:7" x14ac:dyDescent="0.25">
      <c r="G1834" s="12"/>
    </row>
    <row r="1835" spans="7:7" x14ac:dyDescent="0.25">
      <c r="G1835" s="12"/>
    </row>
    <row r="1836" spans="7:7" x14ac:dyDescent="0.25">
      <c r="G1836" s="12"/>
    </row>
    <row r="1837" spans="7:7" x14ac:dyDescent="0.25">
      <c r="G1837" s="12"/>
    </row>
    <row r="1838" spans="7:7" x14ac:dyDescent="0.25">
      <c r="G1838" s="12"/>
    </row>
    <row r="1839" spans="7:7" x14ac:dyDescent="0.25">
      <c r="G1839" s="12"/>
    </row>
    <row r="1840" spans="7:7" x14ac:dyDescent="0.25">
      <c r="G1840" s="12"/>
    </row>
    <row r="1841" spans="7:7" x14ac:dyDescent="0.25">
      <c r="G1841" s="12"/>
    </row>
    <row r="1842" spans="7:7" x14ac:dyDescent="0.25">
      <c r="G1842" s="12"/>
    </row>
    <row r="1843" spans="7:7" x14ac:dyDescent="0.25">
      <c r="G1843" s="12"/>
    </row>
    <row r="1844" spans="7:7" x14ac:dyDescent="0.25">
      <c r="G1844" s="12"/>
    </row>
    <row r="1845" spans="7:7" x14ac:dyDescent="0.25">
      <c r="G1845" s="12"/>
    </row>
    <row r="1846" spans="7:7" x14ac:dyDescent="0.25">
      <c r="G1846" s="12"/>
    </row>
    <row r="1847" spans="7:7" x14ac:dyDescent="0.25">
      <c r="G1847" s="12"/>
    </row>
    <row r="1848" spans="7:7" x14ac:dyDescent="0.25">
      <c r="G1848" s="12"/>
    </row>
    <row r="1849" spans="7:7" x14ac:dyDescent="0.25">
      <c r="G1849" s="12"/>
    </row>
    <row r="1850" spans="7:7" x14ac:dyDescent="0.25">
      <c r="G1850" s="12"/>
    </row>
    <row r="1851" spans="7:7" x14ac:dyDescent="0.25">
      <c r="G1851" s="12"/>
    </row>
    <row r="1852" spans="7:7" x14ac:dyDescent="0.25">
      <c r="G1852" s="12"/>
    </row>
    <row r="1853" spans="7:7" x14ac:dyDescent="0.25">
      <c r="G1853" s="12"/>
    </row>
    <row r="1854" spans="7:7" x14ac:dyDescent="0.25">
      <c r="G1854" s="12"/>
    </row>
    <row r="1855" spans="7:7" x14ac:dyDescent="0.25">
      <c r="G1855" s="12"/>
    </row>
    <row r="1856" spans="7:7" x14ac:dyDescent="0.25">
      <c r="G1856" s="12"/>
    </row>
    <row r="1857" spans="7:7" x14ac:dyDescent="0.25">
      <c r="G1857" s="12"/>
    </row>
    <row r="1858" spans="7:7" x14ac:dyDescent="0.25">
      <c r="G1858" s="12"/>
    </row>
    <row r="1859" spans="7:7" x14ac:dyDescent="0.25">
      <c r="G1859" s="12"/>
    </row>
    <row r="1860" spans="7:7" x14ac:dyDescent="0.25">
      <c r="G1860" s="12"/>
    </row>
    <row r="1861" spans="7:7" x14ac:dyDescent="0.25">
      <c r="G1861" s="12"/>
    </row>
    <row r="1862" spans="7:7" x14ac:dyDescent="0.25">
      <c r="G1862" s="12"/>
    </row>
    <row r="1863" spans="7:7" x14ac:dyDescent="0.25">
      <c r="G1863" s="12"/>
    </row>
    <row r="1864" spans="7:7" x14ac:dyDescent="0.25">
      <c r="G1864" s="12"/>
    </row>
    <row r="1865" spans="7:7" x14ac:dyDescent="0.25">
      <c r="G1865" s="12"/>
    </row>
    <row r="1866" spans="7:7" x14ac:dyDescent="0.25">
      <c r="G1866" s="12"/>
    </row>
    <row r="1867" spans="7:7" x14ac:dyDescent="0.25">
      <c r="G1867" s="12"/>
    </row>
    <row r="1868" spans="7:7" x14ac:dyDescent="0.25">
      <c r="G1868" s="12"/>
    </row>
    <row r="1869" spans="7:7" x14ac:dyDescent="0.25">
      <c r="G1869" s="12"/>
    </row>
    <row r="1870" spans="7:7" x14ac:dyDescent="0.25">
      <c r="G1870" s="12"/>
    </row>
    <row r="1871" spans="7:7" x14ac:dyDescent="0.25">
      <c r="G1871" s="12"/>
    </row>
    <row r="1872" spans="7:7" x14ac:dyDescent="0.25">
      <c r="G1872" s="12"/>
    </row>
    <row r="1873" spans="7:7" x14ac:dyDescent="0.25">
      <c r="G1873" s="12"/>
    </row>
    <row r="1874" spans="7:7" x14ac:dyDescent="0.25">
      <c r="G1874" s="12"/>
    </row>
    <row r="1875" spans="7:7" x14ac:dyDescent="0.25">
      <c r="G1875" s="12"/>
    </row>
    <row r="1876" spans="7:7" x14ac:dyDescent="0.25">
      <c r="G1876" s="12"/>
    </row>
    <row r="1877" spans="7:7" x14ac:dyDescent="0.25">
      <c r="G1877" s="12"/>
    </row>
    <row r="1878" spans="7:7" x14ac:dyDescent="0.25">
      <c r="G1878" s="12"/>
    </row>
    <row r="1879" spans="7:7" x14ac:dyDescent="0.25">
      <c r="G1879" s="12"/>
    </row>
    <row r="1880" spans="7:7" x14ac:dyDescent="0.25">
      <c r="G1880" s="12"/>
    </row>
    <row r="1881" spans="7:7" x14ac:dyDescent="0.25">
      <c r="G1881" s="12"/>
    </row>
    <row r="1882" spans="7:7" x14ac:dyDescent="0.25">
      <c r="G1882" s="12"/>
    </row>
    <row r="1883" spans="7:7" x14ac:dyDescent="0.25">
      <c r="G1883" s="12"/>
    </row>
    <row r="1884" spans="7:7" x14ac:dyDescent="0.25">
      <c r="G1884" s="12"/>
    </row>
    <row r="1885" spans="7:7" x14ac:dyDescent="0.25">
      <c r="G1885" s="12"/>
    </row>
    <row r="1886" spans="7:7" x14ac:dyDescent="0.25">
      <c r="G1886" s="12"/>
    </row>
    <row r="1887" spans="7:7" x14ac:dyDescent="0.25">
      <c r="G1887" s="12"/>
    </row>
    <row r="1888" spans="7:7" x14ac:dyDescent="0.25">
      <c r="G1888" s="12"/>
    </row>
    <row r="1889" spans="7:7" x14ac:dyDescent="0.25">
      <c r="G1889" s="12"/>
    </row>
    <row r="1890" spans="7:7" x14ac:dyDescent="0.25">
      <c r="G1890" s="12"/>
    </row>
    <row r="1891" spans="7:7" x14ac:dyDescent="0.25">
      <c r="G1891" s="12"/>
    </row>
    <row r="1892" spans="7:7" x14ac:dyDescent="0.25">
      <c r="G1892" s="12"/>
    </row>
    <row r="1893" spans="7:7" x14ac:dyDescent="0.25">
      <c r="G1893" s="12"/>
    </row>
    <row r="1894" spans="7:7" x14ac:dyDescent="0.25">
      <c r="G1894" s="12"/>
    </row>
    <row r="1895" spans="7:7" x14ac:dyDescent="0.25">
      <c r="G1895" s="12"/>
    </row>
    <row r="1896" spans="7:7" x14ac:dyDescent="0.25">
      <c r="G1896" s="12"/>
    </row>
    <row r="1897" spans="7:7" x14ac:dyDescent="0.25">
      <c r="G1897" s="12"/>
    </row>
    <row r="1898" spans="7:7" x14ac:dyDescent="0.25">
      <c r="G1898" s="12"/>
    </row>
    <row r="1899" spans="7:7" x14ac:dyDescent="0.25">
      <c r="G1899" s="12"/>
    </row>
    <row r="1900" spans="7:7" x14ac:dyDescent="0.25">
      <c r="G1900" s="12"/>
    </row>
    <row r="1901" spans="7:7" x14ac:dyDescent="0.25">
      <c r="G1901" s="12"/>
    </row>
    <row r="1902" spans="7:7" x14ac:dyDescent="0.25">
      <c r="G1902" s="12"/>
    </row>
    <row r="1903" spans="7:7" x14ac:dyDescent="0.25">
      <c r="G1903" s="12"/>
    </row>
    <row r="1904" spans="7:7" x14ac:dyDescent="0.25">
      <c r="G1904" s="12"/>
    </row>
    <row r="1905" spans="7:7" x14ac:dyDescent="0.25">
      <c r="G1905" s="12"/>
    </row>
    <row r="1906" spans="7:7" x14ac:dyDescent="0.25">
      <c r="G1906" s="12"/>
    </row>
    <row r="1907" spans="7:7" x14ac:dyDescent="0.25">
      <c r="G1907" s="12"/>
    </row>
    <row r="1908" spans="7:7" x14ac:dyDescent="0.25">
      <c r="G1908" s="12"/>
    </row>
    <row r="1909" spans="7:7" x14ac:dyDescent="0.25">
      <c r="G1909" s="12"/>
    </row>
    <row r="1910" spans="7:7" x14ac:dyDescent="0.25">
      <c r="G1910" s="12"/>
    </row>
    <row r="1911" spans="7:7" x14ac:dyDescent="0.25">
      <c r="G1911" s="12"/>
    </row>
    <row r="1912" spans="7:7" x14ac:dyDescent="0.25">
      <c r="G1912" s="12"/>
    </row>
    <row r="1913" spans="7:7" x14ac:dyDescent="0.25">
      <c r="G1913" s="12"/>
    </row>
    <row r="1914" spans="7:7" x14ac:dyDescent="0.25">
      <c r="G1914" s="12"/>
    </row>
    <row r="1915" spans="7:7" x14ac:dyDescent="0.25">
      <c r="G1915" s="12"/>
    </row>
    <row r="1916" spans="7:7" x14ac:dyDescent="0.25">
      <c r="G1916" s="12"/>
    </row>
    <row r="1917" spans="7:7" x14ac:dyDescent="0.25">
      <c r="G1917" s="12"/>
    </row>
    <row r="1918" spans="7:7" x14ac:dyDescent="0.25">
      <c r="G1918" s="12"/>
    </row>
    <row r="1919" spans="7:7" x14ac:dyDescent="0.25">
      <c r="G1919" s="12"/>
    </row>
    <row r="1920" spans="7:7" x14ac:dyDescent="0.25">
      <c r="G1920" s="12"/>
    </row>
    <row r="1921" spans="7:7" x14ac:dyDescent="0.25">
      <c r="G1921" s="12"/>
    </row>
    <row r="1922" spans="7:7" x14ac:dyDescent="0.25">
      <c r="G1922" s="12"/>
    </row>
    <row r="1923" spans="7:7" x14ac:dyDescent="0.25">
      <c r="G1923" s="12"/>
    </row>
    <row r="1924" spans="7:7" x14ac:dyDescent="0.25">
      <c r="G1924" s="12"/>
    </row>
    <row r="1925" spans="7:7" x14ac:dyDescent="0.25">
      <c r="G1925" s="12"/>
    </row>
    <row r="1926" spans="7:7" x14ac:dyDescent="0.25">
      <c r="G1926" s="12"/>
    </row>
    <row r="1927" spans="7:7" x14ac:dyDescent="0.25">
      <c r="G1927" s="12"/>
    </row>
    <row r="1928" spans="7:7" x14ac:dyDescent="0.25">
      <c r="G1928" s="12"/>
    </row>
    <row r="1929" spans="7:7" x14ac:dyDescent="0.25">
      <c r="G1929" s="12"/>
    </row>
    <row r="1930" spans="7:7" x14ac:dyDescent="0.25">
      <c r="G1930" s="12"/>
    </row>
    <row r="1931" spans="7:7" x14ac:dyDescent="0.25">
      <c r="G1931" s="12"/>
    </row>
    <row r="1932" spans="7:7" x14ac:dyDescent="0.25">
      <c r="G1932" s="12"/>
    </row>
    <row r="1933" spans="7:7" x14ac:dyDescent="0.25">
      <c r="G1933" s="12"/>
    </row>
    <row r="1934" spans="7:7" x14ac:dyDescent="0.25">
      <c r="G1934" s="12"/>
    </row>
    <row r="1935" spans="7:7" x14ac:dyDescent="0.25">
      <c r="G1935" s="12"/>
    </row>
    <row r="1936" spans="7:7" x14ac:dyDescent="0.25">
      <c r="G1936" s="12"/>
    </row>
    <row r="1937" spans="7:7" x14ac:dyDescent="0.25">
      <c r="G1937" s="12"/>
    </row>
    <row r="1938" spans="7:7" x14ac:dyDescent="0.25">
      <c r="G1938" s="12"/>
    </row>
    <row r="1939" spans="7:7" x14ac:dyDescent="0.25">
      <c r="G1939" s="12"/>
    </row>
    <row r="1940" spans="7:7" x14ac:dyDescent="0.25">
      <c r="G1940" s="12"/>
    </row>
    <row r="1941" spans="7:7" x14ac:dyDescent="0.25">
      <c r="G1941" s="12"/>
    </row>
    <row r="1942" spans="7:7" x14ac:dyDescent="0.25">
      <c r="G1942" s="12"/>
    </row>
    <row r="1943" spans="7:7" x14ac:dyDescent="0.25">
      <c r="G1943" s="12"/>
    </row>
    <row r="1944" spans="7:7" x14ac:dyDescent="0.25">
      <c r="G1944" s="12"/>
    </row>
    <row r="1945" spans="7:7" x14ac:dyDescent="0.25">
      <c r="G1945" s="12"/>
    </row>
    <row r="1946" spans="7:7" x14ac:dyDescent="0.25">
      <c r="G1946" s="12"/>
    </row>
    <row r="1947" spans="7:7" x14ac:dyDescent="0.25">
      <c r="G1947" s="12"/>
    </row>
    <row r="1948" spans="7:7" x14ac:dyDescent="0.25">
      <c r="G1948" s="12"/>
    </row>
    <row r="1949" spans="7:7" x14ac:dyDescent="0.25">
      <c r="G1949" s="12"/>
    </row>
    <row r="1950" spans="7:7" x14ac:dyDescent="0.25">
      <c r="G1950" s="12"/>
    </row>
    <row r="1951" spans="7:7" x14ac:dyDescent="0.25">
      <c r="G1951" s="12"/>
    </row>
    <row r="1952" spans="7:7" x14ac:dyDescent="0.25">
      <c r="G1952" s="12"/>
    </row>
    <row r="1953" spans="7:7" x14ac:dyDescent="0.25">
      <c r="G1953" s="12"/>
    </row>
    <row r="1954" spans="7:7" x14ac:dyDescent="0.25">
      <c r="G1954" s="12"/>
    </row>
    <row r="1955" spans="7:7" x14ac:dyDescent="0.25">
      <c r="G1955" s="12"/>
    </row>
    <row r="1956" spans="7:7" x14ac:dyDescent="0.25">
      <c r="G1956" s="12"/>
    </row>
    <row r="1957" spans="7:7" x14ac:dyDescent="0.25">
      <c r="G1957" s="12"/>
    </row>
    <row r="1958" spans="7:7" x14ac:dyDescent="0.25">
      <c r="G1958" s="12"/>
    </row>
    <row r="1959" spans="7:7" x14ac:dyDescent="0.25">
      <c r="G1959" s="12"/>
    </row>
    <row r="1960" spans="7:7" x14ac:dyDescent="0.25">
      <c r="G1960" s="12"/>
    </row>
    <row r="1961" spans="7:7" x14ac:dyDescent="0.25">
      <c r="G1961" s="12"/>
    </row>
    <row r="1962" spans="7:7" x14ac:dyDescent="0.25">
      <c r="G1962" s="12"/>
    </row>
    <row r="1963" spans="7:7" x14ac:dyDescent="0.25">
      <c r="G1963" s="12"/>
    </row>
    <row r="1964" spans="7:7" x14ac:dyDescent="0.25">
      <c r="G1964" s="12"/>
    </row>
    <row r="1965" spans="7:7" x14ac:dyDescent="0.25">
      <c r="G1965" s="12"/>
    </row>
    <row r="1966" spans="7:7" x14ac:dyDescent="0.25">
      <c r="G1966" s="12"/>
    </row>
    <row r="1967" spans="7:7" x14ac:dyDescent="0.25">
      <c r="G1967" s="12"/>
    </row>
    <row r="1968" spans="7:7" x14ac:dyDescent="0.25">
      <c r="G1968" s="12"/>
    </row>
    <row r="1969" spans="7:7" x14ac:dyDescent="0.25">
      <c r="G1969" s="12"/>
    </row>
    <row r="1970" spans="7:7" x14ac:dyDescent="0.25">
      <c r="G1970" s="12"/>
    </row>
    <row r="1971" spans="7:7" x14ac:dyDescent="0.25">
      <c r="G1971" s="12"/>
    </row>
    <row r="1972" spans="7:7" x14ac:dyDescent="0.25">
      <c r="G1972" s="12"/>
    </row>
    <row r="1973" spans="7:7" x14ac:dyDescent="0.25">
      <c r="G1973" s="12"/>
    </row>
    <row r="1974" spans="7:7" x14ac:dyDescent="0.25">
      <c r="G1974" s="12"/>
    </row>
    <row r="1975" spans="7:7" x14ac:dyDescent="0.25">
      <c r="G1975" s="12"/>
    </row>
    <row r="1976" spans="7:7" x14ac:dyDescent="0.25">
      <c r="G1976" s="12"/>
    </row>
    <row r="1977" spans="7:7" x14ac:dyDescent="0.25">
      <c r="G1977" s="12"/>
    </row>
    <row r="1978" spans="7:7" x14ac:dyDescent="0.25">
      <c r="G1978" s="12"/>
    </row>
    <row r="1979" spans="7:7" x14ac:dyDescent="0.25">
      <c r="G1979" s="12"/>
    </row>
    <row r="1980" spans="7:7" x14ac:dyDescent="0.25">
      <c r="G1980" s="12"/>
    </row>
    <row r="1981" spans="7:7" x14ac:dyDescent="0.25">
      <c r="G1981" s="12"/>
    </row>
    <row r="1982" spans="7:7" x14ac:dyDescent="0.25">
      <c r="G1982" s="12"/>
    </row>
    <row r="1983" spans="7:7" x14ac:dyDescent="0.25">
      <c r="G1983" s="12"/>
    </row>
    <row r="1984" spans="7:7" x14ac:dyDescent="0.25">
      <c r="G1984" s="12"/>
    </row>
    <row r="1985" spans="7:7" x14ac:dyDescent="0.25">
      <c r="G1985" s="12"/>
    </row>
    <row r="1986" spans="7:7" x14ac:dyDescent="0.25">
      <c r="G1986" s="12"/>
    </row>
    <row r="1987" spans="7:7" x14ac:dyDescent="0.25">
      <c r="G1987" s="12"/>
    </row>
    <row r="1988" spans="7:7" x14ac:dyDescent="0.25">
      <c r="G1988" s="12"/>
    </row>
    <row r="1989" spans="7:7" x14ac:dyDescent="0.25">
      <c r="G1989" s="12"/>
    </row>
    <row r="1990" spans="7:7" x14ac:dyDescent="0.25">
      <c r="G1990" s="12"/>
    </row>
    <row r="1991" spans="7:7" x14ac:dyDescent="0.25">
      <c r="G1991" s="12"/>
    </row>
    <row r="1992" spans="7:7" x14ac:dyDescent="0.25">
      <c r="G1992" s="12"/>
    </row>
    <row r="1993" spans="7:7" x14ac:dyDescent="0.25">
      <c r="G1993" s="12"/>
    </row>
    <row r="1994" spans="7:7" x14ac:dyDescent="0.25">
      <c r="G1994" s="12"/>
    </row>
    <row r="1995" spans="7:7" x14ac:dyDescent="0.25">
      <c r="G1995" s="12"/>
    </row>
    <row r="1996" spans="7:7" x14ac:dyDescent="0.25">
      <c r="G1996" s="12"/>
    </row>
    <row r="1997" spans="7:7" x14ac:dyDescent="0.25">
      <c r="G1997" s="12"/>
    </row>
    <row r="1998" spans="7:7" x14ac:dyDescent="0.25">
      <c r="G1998" s="12"/>
    </row>
    <row r="1999" spans="7:7" x14ac:dyDescent="0.25">
      <c r="G1999" s="12"/>
    </row>
    <row r="2000" spans="7:7" x14ac:dyDescent="0.25">
      <c r="G2000" s="12"/>
    </row>
    <row r="2001" spans="7:7" x14ac:dyDescent="0.25">
      <c r="G2001" s="12"/>
    </row>
    <row r="2002" spans="7:7" x14ac:dyDescent="0.25">
      <c r="G2002" s="12"/>
    </row>
    <row r="2003" spans="7:7" x14ac:dyDescent="0.25">
      <c r="G2003" s="12"/>
    </row>
    <row r="2004" spans="7:7" x14ac:dyDescent="0.25">
      <c r="G2004" s="12"/>
    </row>
    <row r="2005" spans="7:7" x14ac:dyDescent="0.25">
      <c r="G2005" s="12"/>
    </row>
    <row r="2006" spans="7:7" x14ac:dyDescent="0.25">
      <c r="G2006" s="12"/>
    </row>
    <row r="2007" spans="7:7" x14ac:dyDescent="0.25">
      <c r="G2007" s="12"/>
    </row>
    <row r="2008" spans="7:7" x14ac:dyDescent="0.25">
      <c r="G2008" s="12"/>
    </row>
    <row r="2009" spans="7:7" x14ac:dyDescent="0.25">
      <c r="G2009" s="12"/>
    </row>
    <row r="2010" spans="7:7" x14ac:dyDescent="0.25">
      <c r="G2010" s="12"/>
    </row>
    <row r="2011" spans="7:7" x14ac:dyDescent="0.25">
      <c r="G2011" s="12"/>
    </row>
    <row r="2012" spans="7:7" x14ac:dyDescent="0.25">
      <c r="G2012" s="12"/>
    </row>
    <row r="2013" spans="7:7" x14ac:dyDescent="0.25">
      <c r="G2013" s="12"/>
    </row>
    <row r="2014" spans="7:7" x14ac:dyDescent="0.25">
      <c r="G2014" s="12"/>
    </row>
    <row r="2015" spans="7:7" x14ac:dyDescent="0.25">
      <c r="G2015" s="12"/>
    </row>
    <row r="2016" spans="7:7" x14ac:dyDescent="0.25">
      <c r="G2016" s="12"/>
    </row>
    <row r="2017" spans="7:7" x14ac:dyDescent="0.25">
      <c r="G2017" s="12"/>
    </row>
    <row r="2018" spans="7:7" x14ac:dyDescent="0.25">
      <c r="G2018" s="12"/>
    </row>
    <row r="2019" spans="7:7" x14ac:dyDescent="0.25">
      <c r="G2019" s="12"/>
    </row>
    <row r="2020" spans="7:7" x14ac:dyDescent="0.25">
      <c r="G2020" s="12"/>
    </row>
    <row r="2021" spans="7:7" x14ac:dyDescent="0.25">
      <c r="G2021" s="12"/>
    </row>
    <row r="2022" spans="7:7" x14ac:dyDescent="0.25">
      <c r="G2022" s="12"/>
    </row>
    <row r="2023" spans="7:7" x14ac:dyDescent="0.25">
      <c r="G2023" s="12"/>
    </row>
    <row r="2024" spans="7:7" x14ac:dyDescent="0.25">
      <c r="G2024" s="12"/>
    </row>
    <row r="2025" spans="7:7" x14ac:dyDescent="0.25">
      <c r="G2025" s="12"/>
    </row>
    <row r="2026" spans="7:7" x14ac:dyDescent="0.25">
      <c r="G2026" s="12"/>
    </row>
    <row r="2027" spans="7:7" x14ac:dyDescent="0.25">
      <c r="G2027" s="12"/>
    </row>
    <row r="2028" spans="7:7" x14ac:dyDescent="0.25">
      <c r="G2028" s="12"/>
    </row>
    <row r="2029" spans="7:7" x14ac:dyDescent="0.25">
      <c r="G2029" s="12"/>
    </row>
    <row r="2030" spans="7:7" x14ac:dyDescent="0.25">
      <c r="G2030" s="12"/>
    </row>
    <row r="2031" spans="7:7" x14ac:dyDescent="0.25">
      <c r="G2031" s="12"/>
    </row>
    <row r="2032" spans="7:7" x14ac:dyDescent="0.25">
      <c r="G2032" s="12"/>
    </row>
    <row r="2033" spans="7:7" x14ac:dyDescent="0.25">
      <c r="G2033" s="12"/>
    </row>
    <row r="2034" spans="7:7" x14ac:dyDescent="0.25">
      <c r="G2034" s="12"/>
    </row>
    <row r="2035" spans="7:7" x14ac:dyDescent="0.25">
      <c r="G2035" s="12"/>
    </row>
    <row r="2036" spans="7:7" x14ac:dyDescent="0.25">
      <c r="G2036" s="12"/>
    </row>
    <row r="2037" spans="7:7" x14ac:dyDescent="0.25">
      <c r="G2037" s="12"/>
    </row>
    <row r="2038" spans="7:7" x14ac:dyDescent="0.25">
      <c r="G2038" s="12"/>
    </row>
    <row r="2039" spans="7:7" x14ac:dyDescent="0.25">
      <c r="G2039" s="12"/>
    </row>
    <row r="2040" spans="7:7" x14ac:dyDescent="0.25">
      <c r="G2040" s="12"/>
    </row>
    <row r="2041" spans="7:7" x14ac:dyDescent="0.25">
      <c r="G2041" s="12"/>
    </row>
    <row r="2042" spans="7:7" x14ac:dyDescent="0.25">
      <c r="G2042" s="12"/>
    </row>
    <row r="2043" spans="7:7" x14ac:dyDescent="0.25">
      <c r="G2043" s="12"/>
    </row>
    <row r="2044" spans="7:7" x14ac:dyDescent="0.25">
      <c r="G2044" s="12"/>
    </row>
    <row r="2045" spans="7:7" x14ac:dyDescent="0.25">
      <c r="G2045" s="12"/>
    </row>
    <row r="2046" spans="7:7" x14ac:dyDescent="0.25">
      <c r="G2046" s="12"/>
    </row>
    <row r="2047" spans="7:7" x14ac:dyDescent="0.25">
      <c r="G2047" s="12"/>
    </row>
    <row r="2048" spans="7:7" x14ac:dyDescent="0.25">
      <c r="G2048" s="12"/>
    </row>
    <row r="2049" spans="7:7" x14ac:dyDescent="0.25">
      <c r="G2049" s="12"/>
    </row>
    <row r="2050" spans="7:7" x14ac:dyDescent="0.25">
      <c r="G2050" s="12"/>
    </row>
    <row r="2051" spans="7:7" x14ac:dyDescent="0.25">
      <c r="G2051" s="12"/>
    </row>
    <row r="2052" spans="7:7" x14ac:dyDescent="0.25">
      <c r="G2052" s="12"/>
    </row>
    <row r="2053" spans="7:7" x14ac:dyDescent="0.25">
      <c r="G2053" s="12"/>
    </row>
    <row r="2054" spans="7:7" x14ac:dyDescent="0.25">
      <c r="G2054" s="12"/>
    </row>
    <row r="2055" spans="7:7" x14ac:dyDescent="0.25">
      <c r="G2055" s="12"/>
    </row>
    <row r="2056" spans="7:7" x14ac:dyDescent="0.25">
      <c r="G2056" s="12"/>
    </row>
    <row r="2057" spans="7:7" x14ac:dyDescent="0.25">
      <c r="G2057" s="12"/>
    </row>
    <row r="2058" spans="7:7" x14ac:dyDescent="0.25">
      <c r="G2058" s="12"/>
    </row>
    <row r="2059" spans="7:7" x14ac:dyDescent="0.25">
      <c r="G2059" s="12"/>
    </row>
    <row r="2060" spans="7:7" x14ac:dyDescent="0.25">
      <c r="G2060" s="12"/>
    </row>
    <row r="2061" spans="7:7" x14ac:dyDescent="0.25">
      <c r="G2061" s="12"/>
    </row>
    <row r="2062" spans="7:7" x14ac:dyDescent="0.25">
      <c r="G2062" s="12"/>
    </row>
    <row r="2063" spans="7:7" x14ac:dyDescent="0.25">
      <c r="G2063" s="12"/>
    </row>
    <row r="2064" spans="7:7" x14ac:dyDescent="0.25">
      <c r="G2064" s="12"/>
    </row>
    <row r="2065" spans="7:7" x14ac:dyDescent="0.25">
      <c r="G2065" s="12"/>
    </row>
    <row r="2066" spans="7:7" x14ac:dyDescent="0.25">
      <c r="G2066" s="12"/>
    </row>
    <row r="2067" spans="7:7" x14ac:dyDescent="0.25">
      <c r="G2067" s="12"/>
    </row>
    <row r="2068" spans="7:7" x14ac:dyDescent="0.25">
      <c r="G2068" s="12"/>
    </row>
    <row r="2069" spans="7:7" x14ac:dyDescent="0.25">
      <c r="G2069" s="12"/>
    </row>
    <row r="2070" spans="7:7" x14ac:dyDescent="0.25">
      <c r="G2070" s="12"/>
    </row>
    <row r="2071" spans="7:7" x14ac:dyDescent="0.25">
      <c r="G2071" s="12"/>
    </row>
    <row r="2072" spans="7:7" x14ac:dyDescent="0.25">
      <c r="G2072" s="12"/>
    </row>
    <row r="2073" spans="7:7" x14ac:dyDescent="0.25">
      <c r="G2073" s="12"/>
    </row>
    <row r="2074" spans="7:7" x14ac:dyDescent="0.25">
      <c r="G2074" s="12"/>
    </row>
    <row r="2075" spans="7:7" x14ac:dyDescent="0.25">
      <c r="G2075" s="12"/>
    </row>
    <row r="2076" spans="7:7" x14ac:dyDescent="0.25">
      <c r="G2076" s="12"/>
    </row>
    <row r="2077" spans="7:7" x14ac:dyDescent="0.25">
      <c r="G2077" s="12"/>
    </row>
    <row r="2078" spans="7:7" x14ac:dyDescent="0.25">
      <c r="G2078" s="12"/>
    </row>
    <row r="2079" spans="7:7" x14ac:dyDescent="0.25">
      <c r="G2079" s="12"/>
    </row>
    <row r="2080" spans="7:7" x14ac:dyDescent="0.25">
      <c r="G2080" s="12"/>
    </row>
    <row r="2081" spans="7:7" x14ac:dyDescent="0.25">
      <c r="G2081" s="12"/>
    </row>
    <row r="2082" spans="7:7" x14ac:dyDescent="0.25">
      <c r="G2082" s="12"/>
    </row>
    <row r="2083" spans="7:7" x14ac:dyDescent="0.25">
      <c r="G2083" s="12"/>
    </row>
    <row r="2084" spans="7:7" x14ac:dyDescent="0.25">
      <c r="G2084" s="12"/>
    </row>
    <row r="2085" spans="7:7" x14ac:dyDescent="0.25">
      <c r="G2085" s="12"/>
    </row>
    <row r="2086" spans="7:7" x14ac:dyDescent="0.25">
      <c r="G2086" s="12"/>
    </row>
    <row r="2087" spans="7:7" x14ac:dyDescent="0.25">
      <c r="G2087" s="12"/>
    </row>
    <row r="2088" spans="7:7" x14ac:dyDescent="0.25">
      <c r="G2088" s="12"/>
    </row>
    <row r="2089" spans="7:7" x14ac:dyDescent="0.25">
      <c r="G2089" s="12"/>
    </row>
    <row r="2090" spans="7:7" x14ac:dyDescent="0.25">
      <c r="G2090" s="12"/>
    </row>
    <row r="2091" spans="7:7" x14ac:dyDescent="0.25">
      <c r="G2091" s="12"/>
    </row>
    <row r="2092" spans="7:7" x14ac:dyDescent="0.25">
      <c r="G2092" s="12"/>
    </row>
    <row r="2093" spans="7:7" x14ac:dyDescent="0.25">
      <c r="G2093" s="12"/>
    </row>
    <row r="2094" spans="7:7" x14ac:dyDescent="0.25">
      <c r="G2094" s="12"/>
    </row>
    <row r="2095" spans="7:7" x14ac:dyDescent="0.25">
      <c r="G2095" s="12"/>
    </row>
    <row r="2096" spans="7:7" x14ac:dyDescent="0.25">
      <c r="G2096" s="12"/>
    </row>
    <row r="2097" spans="7:7" x14ac:dyDescent="0.25">
      <c r="G2097" s="12"/>
    </row>
    <row r="2098" spans="7:7" x14ac:dyDescent="0.25">
      <c r="G2098" s="12"/>
    </row>
    <row r="2099" spans="7:7" x14ac:dyDescent="0.25">
      <c r="G2099" s="12"/>
    </row>
    <row r="2100" spans="7:7" x14ac:dyDescent="0.25">
      <c r="G2100" s="12"/>
    </row>
    <row r="2101" spans="7:7" x14ac:dyDescent="0.25">
      <c r="G2101" s="12"/>
    </row>
    <row r="2102" spans="7:7" x14ac:dyDescent="0.25">
      <c r="G2102" s="12"/>
    </row>
    <row r="2103" spans="7:7" x14ac:dyDescent="0.25">
      <c r="G2103" s="12"/>
    </row>
    <row r="2104" spans="7:7" x14ac:dyDescent="0.25">
      <c r="G2104" s="12"/>
    </row>
    <row r="2105" spans="7:7" x14ac:dyDescent="0.25">
      <c r="G2105" s="12"/>
    </row>
    <row r="2106" spans="7:7" x14ac:dyDescent="0.25">
      <c r="G2106" s="12"/>
    </row>
    <row r="2107" spans="7:7" x14ac:dyDescent="0.25">
      <c r="G2107" s="12"/>
    </row>
    <row r="2108" spans="7:7" x14ac:dyDescent="0.25">
      <c r="G2108" s="12"/>
    </row>
    <row r="2109" spans="7:7" x14ac:dyDescent="0.25">
      <c r="G2109" s="12"/>
    </row>
    <row r="2110" spans="7:7" x14ac:dyDescent="0.25">
      <c r="G2110" s="12"/>
    </row>
    <row r="2111" spans="7:7" x14ac:dyDescent="0.25">
      <c r="G2111" s="12"/>
    </row>
    <row r="2112" spans="7:7" x14ac:dyDescent="0.25">
      <c r="G2112" s="12"/>
    </row>
    <row r="2113" spans="7:7" x14ac:dyDescent="0.25">
      <c r="G2113" s="12"/>
    </row>
    <row r="2114" spans="7:7" x14ac:dyDescent="0.25">
      <c r="G2114" s="12"/>
    </row>
    <row r="2115" spans="7:7" x14ac:dyDescent="0.25">
      <c r="G2115" s="12"/>
    </row>
    <row r="2116" spans="7:7" x14ac:dyDescent="0.25">
      <c r="G2116" s="12"/>
    </row>
    <row r="2117" spans="7:7" x14ac:dyDescent="0.25">
      <c r="G2117" s="12"/>
    </row>
    <row r="2118" spans="7:7" x14ac:dyDescent="0.25">
      <c r="G2118" s="12"/>
    </row>
    <row r="2119" spans="7:7" x14ac:dyDescent="0.25">
      <c r="G2119" s="12"/>
    </row>
    <row r="2120" spans="7:7" x14ac:dyDescent="0.25">
      <c r="G2120" s="12"/>
    </row>
    <row r="2121" spans="7:7" x14ac:dyDescent="0.25">
      <c r="G2121" s="12"/>
    </row>
    <row r="2122" spans="7:7" x14ac:dyDescent="0.25">
      <c r="G2122" s="12"/>
    </row>
    <row r="2123" spans="7:7" x14ac:dyDescent="0.25">
      <c r="G2123" s="12"/>
    </row>
    <row r="2124" spans="7:7" x14ac:dyDescent="0.25">
      <c r="G2124" s="12"/>
    </row>
    <row r="2125" spans="7:7" x14ac:dyDescent="0.25">
      <c r="G2125" s="12"/>
    </row>
    <row r="2126" spans="7:7" x14ac:dyDescent="0.25">
      <c r="G2126" s="12"/>
    </row>
    <row r="2127" spans="7:7" x14ac:dyDescent="0.25">
      <c r="G2127" s="12"/>
    </row>
    <row r="2128" spans="7:7" x14ac:dyDescent="0.25">
      <c r="G2128" s="12"/>
    </row>
    <row r="2129" spans="7:7" x14ac:dyDescent="0.25">
      <c r="G2129" s="12"/>
    </row>
    <row r="2130" spans="7:7" x14ac:dyDescent="0.25">
      <c r="G2130" s="12"/>
    </row>
    <row r="2131" spans="7:7" x14ac:dyDescent="0.25">
      <c r="G2131" s="12"/>
    </row>
    <row r="2132" spans="7:7" x14ac:dyDescent="0.25">
      <c r="G2132" s="12"/>
    </row>
    <row r="2133" spans="7:7" x14ac:dyDescent="0.25">
      <c r="G2133" s="12"/>
    </row>
    <row r="2134" spans="7:7" x14ac:dyDescent="0.25">
      <c r="G2134" s="12"/>
    </row>
    <row r="2135" spans="7:7" x14ac:dyDescent="0.25">
      <c r="G2135" s="12"/>
    </row>
    <row r="2136" spans="7:7" x14ac:dyDescent="0.25">
      <c r="G2136" s="12"/>
    </row>
    <row r="2137" spans="7:7" x14ac:dyDescent="0.25">
      <c r="G2137" s="12"/>
    </row>
    <row r="2138" spans="7:7" x14ac:dyDescent="0.25">
      <c r="G2138" s="12"/>
    </row>
    <row r="2139" spans="7:7" x14ac:dyDescent="0.25">
      <c r="G2139" s="12"/>
    </row>
    <row r="2140" spans="7:7" x14ac:dyDescent="0.25">
      <c r="G2140" s="12"/>
    </row>
    <row r="2141" spans="7:7" x14ac:dyDescent="0.25">
      <c r="G2141" s="12"/>
    </row>
    <row r="2142" spans="7:7" x14ac:dyDescent="0.25">
      <c r="G2142" s="12"/>
    </row>
    <row r="2143" spans="7:7" x14ac:dyDescent="0.25">
      <c r="G2143" s="12"/>
    </row>
    <row r="2144" spans="7:7" x14ac:dyDescent="0.25">
      <c r="G2144" s="12"/>
    </row>
    <row r="2145" spans="7:7" x14ac:dyDescent="0.25">
      <c r="G2145" s="12"/>
    </row>
    <row r="2146" spans="7:7" x14ac:dyDescent="0.25">
      <c r="G2146" s="12"/>
    </row>
    <row r="2147" spans="7:7" x14ac:dyDescent="0.25">
      <c r="G2147" s="12"/>
    </row>
    <row r="2148" spans="7:7" x14ac:dyDescent="0.25">
      <c r="G2148" s="12"/>
    </row>
    <row r="2149" spans="7:7" x14ac:dyDescent="0.25">
      <c r="G2149" s="12"/>
    </row>
    <row r="2150" spans="7:7" x14ac:dyDescent="0.25">
      <c r="G2150" s="12"/>
    </row>
    <row r="2151" spans="7:7" x14ac:dyDescent="0.25">
      <c r="G2151" s="12"/>
    </row>
    <row r="2152" spans="7:7" x14ac:dyDescent="0.25">
      <c r="G2152" s="12"/>
    </row>
    <row r="2153" spans="7:7" x14ac:dyDescent="0.25">
      <c r="G2153" s="12"/>
    </row>
    <row r="2154" spans="7:7" x14ac:dyDescent="0.25">
      <c r="G2154" s="12"/>
    </row>
    <row r="2155" spans="7:7" x14ac:dyDescent="0.25">
      <c r="G2155" s="12"/>
    </row>
    <row r="2156" spans="7:7" x14ac:dyDescent="0.25">
      <c r="G2156" s="12"/>
    </row>
    <row r="2157" spans="7:7" x14ac:dyDescent="0.25">
      <c r="G2157" s="12"/>
    </row>
    <row r="2158" spans="7:7" x14ac:dyDescent="0.25">
      <c r="G2158" s="12"/>
    </row>
    <row r="2159" spans="7:7" x14ac:dyDescent="0.25">
      <c r="G2159" s="12"/>
    </row>
    <row r="2160" spans="7:7" x14ac:dyDescent="0.25">
      <c r="G2160" s="12"/>
    </row>
    <row r="2161" spans="5:7" x14ac:dyDescent="0.25">
      <c r="G2161" s="12"/>
    </row>
    <row r="2162" spans="5:7" x14ac:dyDescent="0.25">
      <c r="E2162" s="10"/>
      <c r="G2162" s="12"/>
    </row>
    <row r="2163" spans="5:7" x14ac:dyDescent="0.25">
      <c r="G2163" s="12"/>
    </row>
    <row r="2164" spans="5:7" x14ac:dyDescent="0.25">
      <c r="G2164" s="12"/>
    </row>
    <row r="2165" spans="5:7" x14ac:dyDescent="0.25">
      <c r="G2165" s="12"/>
    </row>
    <row r="2166" spans="5:7" x14ac:dyDescent="0.25">
      <c r="G2166" s="12"/>
    </row>
    <row r="2167" spans="5:7" x14ac:dyDescent="0.25">
      <c r="G2167" s="12"/>
    </row>
    <row r="2168" spans="5:7" x14ac:dyDescent="0.25">
      <c r="G2168" s="12"/>
    </row>
    <row r="2169" spans="5:7" x14ac:dyDescent="0.25">
      <c r="G2169" s="12"/>
    </row>
    <row r="2170" spans="5:7" x14ac:dyDescent="0.25">
      <c r="G2170" s="12"/>
    </row>
    <row r="2171" spans="5:7" x14ac:dyDescent="0.25">
      <c r="G2171" s="12"/>
    </row>
    <row r="2172" spans="5:7" x14ac:dyDescent="0.25">
      <c r="G2172" s="12"/>
    </row>
    <row r="2173" spans="5:7" x14ac:dyDescent="0.25">
      <c r="G2173" s="12"/>
    </row>
    <row r="2174" spans="5:7" x14ac:dyDescent="0.25">
      <c r="G2174" s="12"/>
    </row>
    <row r="2175" spans="5:7" x14ac:dyDescent="0.25">
      <c r="G2175" s="12"/>
    </row>
    <row r="2176" spans="5:7" x14ac:dyDescent="0.25">
      <c r="G2176" s="12"/>
    </row>
    <row r="2177" spans="7:7" x14ac:dyDescent="0.25">
      <c r="G2177" s="12"/>
    </row>
    <row r="2178" spans="7:7" x14ac:dyDescent="0.25">
      <c r="G2178" s="12"/>
    </row>
    <row r="2179" spans="7:7" x14ac:dyDescent="0.25">
      <c r="G2179" s="12"/>
    </row>
    <row r="2180" spans="7:7" x14ac:dyDescent="0.25">
      <c r="G2180" s="12"/>
    </row>
    <row r="2181" spans="7:7" x14ac:dyDescent="0.25">
      <c r="G2181" s="12"/>
    </row>
    <row r="2182" spans="7:7" x14ac:dyDescent="0.25">
      <c r="G2182" s="12"/>
    </row>
    <row r="2183" spans="7:7" x14ac:dyDescent="0.25">
      <c r="G2183" s="12"/>
    </row>
    <row r="2184" spans="7:7" x14ac:dyDescent="0.25">
      <c r="G2184" s="12"/>
    </row>
    <row r="2185" spans="7:7" x14ac:dyDescent="0.25">
      <c r="G2185" s="12"/>
    </row>
    <row r="2186" spans="7:7" x14ac:dyDescent="0.25">
      <c r="G2186" s="12"/>
    </row>
    <row r="2187" spans="7:7" x14ac:dyDescent="0.25">
      <c r="G2187" s="12"/>
    </row>
    <row r="2188" spans="7:7" x14ac:dyDescent="0.25">
      <c r="G2188" s="12"/>
    </row>
    <row r="2189" spans="7:7" x14ac:dyDescent="0.25">
      <c r="G2189" s="12"/>
    </row>
    <row r="2190" spans="7:7" x14ac:dyDescent="0.25">
      <c r="G2190" s="12"/>
    </row>
    <row r="2191" spans="7:7" x14ac:dyDescent="0.25">
      <c r="G2191" s="12"/>
    </row>
    <row r="2192" spans="7:7" x14ac:dyDescent="0.25">
      <c r="G2192" s="12"/>
    </row>
    <row r="2193" spans="7:7" x14ac:dyDescent="0.25">
      <c r="G2193" s="12"/>
    </row>
    <row r="2194" spans="7:7" x14ac:dyDescent="0.25">
      <c r="G2194" s="12"/>
    </row>
    <row r="2195" spans="7:7" x14ac:dyDescent="0.25">
      <c r="G2195" s="12"/>
    </row>
    <row r="2196" spans="7:7" x14ac:dyDescent="0.25">
      <c r="G2196" s="12"/>
    </row>
    <row r="2197" spans="7:7" x14ac:dyDescent="0.25">
      <c r="G2197" s="12"/>
    </row>
    <row r="2198" spans="7:7" x14ac:dyDescent="0.25">
      <c r="G2198" s="12"/>
    </row>
    <row r="2199" spans="7:7" x14ac:dyDescent="0.25">
      <c r="G2199" s="12"/>
    </row>
    <row r="2200" spans="7:7" x14ac:dyDescent="0.25">
      <c r="G2200" s="12"/>
    </row>
    <row r="2201" spans="7:7" x14ac:dyDescent="0.25">
      <c r="G2201" s="12"/>
    </row>
    <row r="2202" spans="7:7" x14ac:dyDescent="0.25">
      <c r="G2202" s="12"/>
    </row>
    <row r="2203" spans="7:7" x14ac:dyDescent="0.25">
      <c r="G2203" s="12"/>
    </row>
    <row r="2204" spans="7:7" x14ac:dyDescent="0.25">
      <c r="G2204" s="12"/>
    </row>
    <row r="2205" spans="7:7" x14ac:dyDescent="0.25">
      <c r="G2205" s="12"/>
    </row>
    <row r="2206" spans="7:7" x14ac:dyDescent="0.25">
      <c r="G2206" s="12"/>
    </row>
    <row r="2207" spans="7:7" x14ac:dyDescent="0.25">
      <c r="G2207" s="12"/>
    </row>
    <row r="2208" spans="7:7" x14ac:dyDescent="0.25">
      <c r="G2208" s="12"/>
    </row>
    <row r="2209" spans="7:7" x14ac:dyDescent="0.25">
      <c r="G2209" s="12"/>
    </row>
    <row r="2210" spans="7:7" x14ac:dyDescent="0.25">
      <c r="G2210" s="12"/>
    </row>
    <row r="2211" spans="7:7" x14ac:dyDescent="0.25">
      <c r="G2211" s="12"/>
    </row>
    <row r="2212" spans="7:7" x14ac:dyDescent="0.25">
      <c r="G2212" s="12"/>
    </row>
    <row r="2213" spans="7:7" x14ac:dyDescent="0.25">
      <c r="G2213" s="12"/>
    </row>
    <row r="2214" spans="7:7" x14ac:dyDescent="0.25">
      <c r="G2214" s="12"/>
    </row>
    <row r="2215" spans="7:7" x14ac:dyDescent="0.25">
      <c r="G2215" s="12"/>
    </row>
    <row r="2216" spans="7:7" x14ac:dyDescent="0.25">
      <c r="G2216" s="12"/>
    </row>
    <row r="2217" spans="7:7" x14ac:dyDescent="0.25">
      <c r="G2217" s="12"/>
    </row>
    <row r="2218" spans="7:7" x14ac:dyDescent="0.25">
      <c r="G2218" s="12"/>
    </row>
    <row r="2219" spans="7:7" x14ac:dyDescent="0.25">
      <c r="G2219" s="12"/>
    </row>
    <row r="2220" spans="7:7" x14ac:dyDescent="0.25">
      <c r="G2220" s="12"/>
    </row>
    <row r="2221" spans="7:7" x14ac:dyDescent="0.25">
      <c r="G2221" s="12"/>
    </row>
    <row r="2222" spans="7:7" x14ac:dyDescent="0.25">
      <c r="G2222" s="12"/>
    </row>
    <row r="2223" spans="7:7" x14ac:dyDescent="0.25">
      <c r="G2223" s="12"/>
    </row>
    <row r="2224" spans="7:7" x14ac:dyDescent="0.25">
      <c r="G2224" s="12"/>
    </row>
    <row r="2225" spans="7:7" x14ac:dyDescent="0.25">
      <c r="G2225" s="12"/>
    </row>
    <row r="2226" spans="7:7" x14ac:dyDescent="0.25">
      <c r="G2226" s="12"/>
    </row>
    <row r="2227" spans="7:7" x14ac:dyDescent="0.25">
      <c r="G2227" s="12"/>
    </row>
    <row r="2228" spans="7:7" x14ac:dyDescent="0.25">
      <c r="G2228" s="12"/>
    </row>
    <row r="2229" spans="7:7" x14ac:dyDescent="0.25">
      <c r="G2229" s="12"/>
    </row>
    <row r="2230" spans="7:7" x14ac:dyDescent="0.25">
      <c r="G2230" s="12"/>
    </row>
    <row r="2231" spans="7:7" x14ac:dyDescent="0.25">
      <c r="G2231" s="12"/>
    </row>
    <row r="2232" spans="7:7" x14ac:dyDescent="0.25">
      <c r="G2232" s="12"/>
    </row>
    <row r="2233" spans="7:7" x14ac:dyDescent="0.25">
      <c r="G2233" s="12"/>
    </row>
    <row r="2234" spans="7:7" x14ac:dyDescent="0.25">
      <c r="G2234" s="12"/>
    </row>
    <row r="2235" spans="7:7" x14ac:dyDescent="0.25">
      <c r="G2235" s="12"/>
    </row>
    <row r="2236" spans="7:7" x14ac:dyDescent="0.25">
      <c r="G2236" s="12"/>
    </row>
    <row r="2237" spans="7:7" x14ac:dyDescent="0.25">
      <c r="G2237" s="12"/>
    </row>
    <row r="2238" spans="7:7" x14ac:dyDescent="0.25">
      <c r="G2238" s="12"/>
    </row>
    <row r="2239" spans="7:7" x14ac:dyDescent="0.25">
      <c r="G2239" s="12"/>
    </row>
    <row r="2240" spans="7:7" x14ac:dyDescent="0.25">
      <c r="G2240" s="12"/>
    </row>
    <row r="2241" spans="7:7" x14ac:dyDescent="0.25">
      <c r="G2241" s="12"/>
    </row>
    <row r="2242" spans="7:7" x14ac:dyDescent="0.25">
      <c r="G2242" s="12"/>
    </row>
    <row r="2243" spans="7:7" x14ac:dyDescent="0.25">
      <c r="G2243" s="12"/>
    </row>
    <row r="2244" spans="7:7" x14ac:dyDescent="0.25">
      <c r="G2244" s="12"/>
    </row>
    <row r="2245" spans="7:7" x14ac:dyDescent="0.25">
      <c r="G2245" s="12"/>
    </row>
    <row r="2246" spans="7:7" x14ac:dyDescent="0.25">
      <c r="G2246" s="12"/>
    </row>
    <row r="2247" spans="7:7" x14ac:dyDescent="0.25">
      <c r="G2247" s="12"/>
    </row>
    <row r="2248" spans="7:7" x14ac:dyDescent="0.25">
      <c r="G2248" s="12"/>
    </row>
    <row r="2249" spans="7:7" x14ac:dyDescent="0.25">
      <c r="G2249" s="12"/>
    </row>
    <row r="2250" spans="7:7" x14ac:dyDescent="0.25">
      <c r="G2250" s="12"/>
    </row>
    <row r="2251" spans="7:7" x14ac:dyDescent="0.25">
      <c r="G2251" s="12"/>
    </row>
    <row r="2252" spans="7:7" x14ac:dyDescent="0.25">
      <c r="G2252" s="12"/>
    </row>
    <row r="2253" spans="7:7" x14ac:dyDescent="0.25">
      <c r="G2253" s="12"/>
    </row>
    <row r="2254" spans="7:7" x14ac:dyDescent="0.25">
      <c r="G2254" s="12"/>
    </row>
    <row r="2255" spans="7:7" x14ac:dyDescent="0.25">
      <c r="G2255" s="12"/>
    </row>
    <row r="2256" spans="7:7" x14ac:dyDescent="0.25">
      <c r="G2256" s="12"/>
    </row>
    <row r="2257" spans="7:7" x14ac:dyDescent="0.25">
      <c r="G2257" s="12"/>
    </row>
    <row r="2258" spans="7:7" x14ac:dyDescent="0.25">
      <c r="G2258" s="12"/>
    </row>
    <row r="2259" spans="7:7" x14ac:dyDescent="0.25">
      <c r="G2259" s="12"/>
    </row>
    <row r="2260" spans="7:7" x14ac:dyDescent="0.25">
      <c r="G2260" s="12"/>
    </row>
    <row r="2261" spans="7:7" x14ac:dyDescent="0.25">
      <c r="G2261" s="12"/>
    </row>
    <row r="2262" spans="7:7" x14ac:dyDescent="0.25">
      <c r="G2262" s="12"/>
    </row>
    <row r="2263" spans="7:7" x14ac:dyDescent="0.25">
      <c r="G2263" s="12"/>
    </row>
    <row r="2264" spans="7:7" x14ac:dyDescent="0.25">
      <c r="G2264" s="12"/>
    </row>
    <row r="2265" spans="7:7" x14ac:dyDescent="0.25">
      <c r="G2265" s="12"/>
    </row>
    <row r="2266" spans="7:7" x14ac:dyDescent="0.25">
      <c r="G2266" s="12"/>
    </row>
    <row r="2267" spans="7:7" x14ac:dyDescent="0.25">
      <c r="G2267" s="12"/>
    </row>
    <row r="2268" spans="7:7" x14ac:dyDescent="0.25">
      <c r="G2268" s="12"/>
    </row>
    <row r="2269" spans="7:7" x14ac:dyDescent="0.25">
      <c r="G2269" s="12"/>
    </row>
    <row r="2270" spans="7:7" x14ac:dyDescent="0.25">
      <c r="G2270" s="12"/>
    </row>
    <row r="2271" spans="7:7" x14ac:dyDescent="0.25">
      <c r="G2271" s="12"/>
    </row>
    <row r="2272" spans="7:7" x14ac:dyDescent="0.25">
      <c r="G2272" s="12"/>
    </row>
    <row r="2273" spans="7:7" x14ac:dyDescent="0.25">
      <c r="G2273" s="12"/>
    </row>
    <row r="2274" spans="7:7" x14ac:dyDescent="0.25">
      <c r="G2274" s="12"/>
    </row>
    <row r="2275" spans="7:7" x14ac:dyDescent="0.25">
      <c r="G2275" s="12"/>
    </row>
    <row r="2276" spans="7:7" x14ac:dyDescent="0.25">
      <c r="G2276" s="12"/>
    </row>
    <row r="2277" spans="7:7" x14ac:dyDescent="0.25">
      <c r="G2277" s="12"/>
    </row>
    <row r="2278" spans="7:7" x14ac:dyDescent="0.25">
      <c r="G2278" s="12"/>
    </row>
    <row r="2279" spans="7:7" x14ac:dyDescent="0.25">
      <c r="G2279" s="12"/>
    </row>
    <row r="2280" spans="7:7" x14ac:dyDescent="0.25">
      <c r="G2280" s="12"/>
    </row>
    <row r="2281" spans="7:7" x14ac:dyDescent="0.25">
      <c r="G2281" s="12"/>
    </row>
    <row r="2282" spans="7:7" x14ac:dyDescent="0.25">
      <c r="G2282" s="12"/>
    </row>
    <row r="2283" spans="7:7" x14ac:dyDescent="0.25">
      <c r="G2283" s="12"/>
    </row>
    <row r="2284" spans="7:7" x14ac:dyDescent="0.25">
      <c r="G2284" s="12"/>
    </row>
    <row r="2285" spans="7:7" x14ac:dyDescent="0.25">
      <c r="G2285" s="12"/>
    </row>
    <row r="2286" spans="7:7" x14ac:dyDescent="0.25">
      <c r="G2286" s="12"/>
    </row>
    <row r="2287" spans="7:7" x14ac:dyDescent="0.25">
      <c r="G2287" s="12"/>
    </row>
    <row r="2288" spans="7:7" x14ac:dyDescent="0.25">
      <c r="G2288" s="12"/>
    </row>
    <row r="2289" spans="7:7" x14ac:dyDescent="0.25">
      <c r="G2289" s="12"/>
    </row>
    <row r="2290" spans="7:7" x14ac:dyDescent="0.25">
      <c r="G2290" s="12"/>
    </row>
    <row r="2291" spans="7:7" x14ac:dyDescent="0.25">
      <c r="G2291" s="12"/>
    </row>
    <row r="2292" spans="7:7" x14ac:dyDescent="0.25">
      <c r="G2292" s="12"/>
    </row>
    <row r="2293" spans="7:7" x14ac:dyDescent="0.25">
      <c r="G2293" s="12"/>
    </row>
    <row r="2294" spans="7:7" x14ac:dyDescent="0.25">
      <c r="G2294" s="12"/>
    </row>
    <row r="2295" spans="7:7" x14ac:dyDescent="0.25">
      <c r="G2295" s="12"/>
    </row>
    <row r="2296" spans="7:7" x14ac:dyDescent="0.25">
      <c r="G2296" s="12"/>
    </row>
    <row r="2297" spans="7:7" x14ac:dyDescent="0.25">
      <c r="G2297" s="12"/>
    </row>
    <row r="2298" spans="7:7" x14ac:dyDescent="0.25">
      <c r="G2298" s="12"/>
    </row>
    <row r="2299" spans="7:7" x14ac:dyDescent="0.25">
      <c r="G2299" s="12"/>
    </row>
    <row r="2300" spans="7:7" x14ac:dyDescent="0.25">
      <c r="G2300" s="12"/>
    </row>
    <row r="2301" spans="7:7" x14ac:dyDescent="0.25">
      <c r="G2301" s="12"/>
    </row>
    <row r="2302" spans="7:7" x14ac:dyDescent="0.25">
      <c r="G2302" s="12"/>
    </row>
    <row r="2303" spans="7:7" x14ac:dyDescent="0.25">
      <c r="G2303" s="12"/>
    </row>
    <row r="2304" spans="7:7" x14ac:dyDescent="0.25">
      <c r="G2304" s="12"/>
    </row>
    <row r="2305" spans="7:7" x14ac:dyDescent="0.25">
      <c r="G2305" s="12"/>
    </row>
    <row r="2306" spans="7:7" x14ac:dyDescent="0.25">
      <c r="G2306" s="12"/>
    </row>
    <row r="2307" spans="7:7" x14ac:dyDescent="0.25">
      <c r="G2307" s="12"/>
    </row>
    <row r="2308" spans="7:7" x14ac:dyDescent="0.25">
      <c r="G2308" s="12"/>
    </row>
    <row r="2309" spans="7:7" x14ac:dyDescent="0.25">
      <c r="G2309" s="12"/>
    </row>
    <row r="2310" spans="7:7" x14ac:dyDescent="0.25">
      <c r="G2310" s="12"/>
    </row>
    <row r="2311" spans="7:7" x14ac:dyDescent="0.25">
      <c r="G2311" s="12"/>
    </row>
    <row r="2312" spans="7:7" x14ac:dyDescent="0.25">
      <c r="G2312" s="12"/>
    </row>
    <row r="2313" spans="7:7" x14ac:dyDescent="0.25">
      <c r="G2313" s="12"/>
    </row>
    <row r="2314" spans="7:7" x14ac:dyDescent="0.25">
      <c r="G2314" s="12"/>
    </row>
    <row r="2315" spans="7:7" x14ac:dyDescent="0.25">
      <c r="G2315" s="12"/>
    </row>
    <row r="2316" spans="7:7" x14ac:dyDescent="0.25">
      <c r="G2316" s="12"/>
    </row>
    <row r="2317" spans="7:7" x14ac:dyDescent="0.25">
      <c r="G2317" s="12"/>
    </row>
    <row r="2318" spans="7:7" x14ac:dyDescent="0.25">
      <c r="G2318" s="12"/>
    </row>
    <row r="2319" spans="7:7" x14ac:dyDescent="0.25">
      <c r="G2319" s="12"/>
    </row>
    <row r="2320" spans="7:7" x14ac:dyDescent="0.25">
      <c r="G2320" s="12"/>
    </row>
    <row r="2321" spans="7:7" x14ac:dyDescent="0.25">
      <c r="G2321" s="12"/>
    </row>
    <row r="2322" spans="7:7" x14ac:dyDescent="0.25">
      <c r="G2322" s="12"/>
    </row>
    <row r="2323" spans="7:7" x14ac:dyDescent="0.25">
      <c r="G2323" s="12"/>
    </row>
    <row r="2324" spans="7:7" x14ac:dyDescent="0.25">
      <c r="G2324" s="12"/>
    </row>
    <row r="2325" spans="7:7" x14ac:dyDescent="0.25">
      <c r="G2325" s="12"/>
    </row>
    <row r="2326" spans="7:7" x14ac:dyDescent="0.25">
      <c r="G2326" s="12"/>
    </row>
    <row r="2327" spans="7:7" x14ac:dyDescent="0.25">
      <c r="G2327" s="12"/>
    </row>
    <row r="2328" spans="7:7" x14ac:dyDescent="0.25">
      <c r="G2328" s="12"/>
    </row>
    <row r="2329" spans="7:7" x14ac:dyDescent="0.25">
      <c r="G2329" s="12"/>
    </row>
    <row r="2330" spans="7:7" x14ac:dyDescent="0.25">
      <c r="G2330" s="12"/>
    </row>
    <row r="2331" spans="7:7" x14ac:dyDescent="0.25">
      <c r="G2331" s="12"/>
    </row>
    <row r="2332" spans="7:7" x14ac:dyDescent="0.25">
      <c r="G2332" s="12"/>
    </row>
    <row r="2333" spans="7:7" x14ac:dyDescent="0.25">
      <c r="G2333" s="12"/>
    </row>
    <row r="2334" spans="7:7" x14ac:dyDescent="0.25">
      <c r="G2334" s="12"/>
    </row>
    <row r="2335" spans="7:7" x14ac:dyDescent="0.25">
      <c r="G2335" s="12"/>
    </row>
    <row r="2336" spans="7:7" x14ac:dyDescent="0.25">
      <c r="G2336" s="12"/>
    </row>
    <row r="2337" spans="7:7" x14ac:dyDescent="0.25">
      <c r="G2337" s="12"/>
    </row>
    <row r="2338" spans="7:7" x14ac:dyDescent="0.25">
      <c r="G2338" s="12"/>
    </row>
    <row r="2339" spans="7:7" x14ac:dyDescent="0.25">
      <c r="G2339" s="12"/>
    </row>
    <row r="2340" spans="7:7" x14ac:dyDescent="0.25">
      <c r="G2340" s="12"/>
    </row>
    <row r="2341" spans="7:7" x14ac:dyDescent="0.25">
      <c r="G2341" s="12"/>
    </row>
    <row r="2342" spans="7:7" x14ac:dyDescent="0.25">
      <c r="G2342" s="12"/>
    </row>
    <row r="2343" spans="7:7" x14ac:dyDescent="0.25">
      <c r="G2343" s="12"/>
    </row>
    <row r="2344" spans="7:7" x14ac:dyDescent="0.25">
      <c r="G2344" s="12"/>
    </row>
    <row r="2345" spans="7:7" x14ac:dyDescent="0.25">
      <c r="G2345" s="12"/>
    </row>
    <row r="2346" spans="7:7" x14ac:dyDescent="0.25">
      <c r="G2346" s="12"/>
    </row>
    <row r="2347" spans="7:7" x14ac:dyDescent="0.25">
      <c r="G2347" s="12"/>
    </row>
    <row r="2348" spans="7:7" x14ac:dyDescent="0.25">
      <c r="G2348" s="12"/>
    </row>
    <row r="2349" spans="7:7" x14ac:dyDescent="0.25">
      <c r="G2349" s="12"/>
    </row>
    <row r="2350" spans="7:7" x14ac:dyDescent="0.25">
      <c r="G2350" s="12"/>
    </row>
    <row r="2351" spans="7:7" x14ac:dyDescent="0.25">
      <c r="G2351" s="12"/>
    </row>
    <row r="2352" spans="7:7" x14ac:dyDescent="0.25">
      <c r="G2352" s="12"/>
    </row>
    <row r="2353" spans="7:7" x14ac:dyDescent="0.25">
      <c r="G2353" s="12"/>
    </row>
    <row r="2354" spans="7:7" x14ac:dyDescent="0.25">
      <c r="G2354" s="12"/>
    </row>
    <row r="2355" spans="7:7" x14ac:dyDescent="0.25">
      <c r="G2355" s="12"/>
    </row>
    <row r="2356" spans="7:7" x14ac:dyDescent="0.25">
      <c r="G2356" s="12"/>
    </row>
    <row r="2357" spans="7:7" x14ac:dyDescent="0.25">
      <c r="G2357" s="12"/>
    </row>
    <row r="2358" spans="7:7" x14ac:dyDescent="0.25">
      <c r="G2358" s="12"/>
    </row>
    <row r="2359" spans="7:7" x14ac:dyDescent="0.25">
      <c r="G2359" s="12"/>
    </row>
    <row r="2360" spans="7:7" x14ac:dyDescent="0.25">
      <c r="G2360" s="12"/>
    </row>
    <row r="2361" spans="7:7" x14ac:dyDescent="0.25">
      <c r="G2361" s="12"/>
    </row>
    <row r="2362" spans="7:7" x14ac:dyDescent="0.25">
      <c r="G2362" s="12"/>
    </row>
    <row r="2363" spans="7:7" x14ac:dyDescent="0.25">
      <c r="G2363" s="12"/>
    </row>
    <row r="2364" spans="7:7" x14ac:dyDescent="0.25">
      <c r="G2364" s="12"/>
    </row>
    <row r="2365" spans="7:7" x14ac:dyDescent="0.25">
      <c r="G2365" s="12"/>
    </row>
    <row r="2366" spans="7:7" x14ac:dyDescent="0.25">
      <c r="G2366" s="12"/>
    </row>
    <row r="2367" spans="7:7" x14ac:dyDescent="0.25">
      <c r="G2367" s="12"/>
    </row>
    <row r="2368" spans="7:7" x14ac:dyDescent="0.25">
      <c r="G2368" s="12"/>
    </row>
    <row r="2369" spans="7:7" x14ac:dyDescent="0.25">
      <c r="G2369" s="12"/>
    </row>
    <row r="2370" spans="7:7" x14ac:dyDescent="0.25">
      <c r="G2370" s="12"/>
    </row>
    <row r="2371" spans="7:7" x14ac:dyDescent="0.25">
      <c r="G2371" s="12"/>
    </row>
    <row r="2372" spans="7:7" x14ac:dyDescent="0.25">
      <c r="G2372" s="12"/>
    </row>
    <row r="2373" spans="7:7" x14ac:dyDescent="0.25">
      <c r="G2373" s="12"/>
    </row>
    <row r="2374" spans="7:7" x14ac:dyDescent="0.25">
      <c r="G2374" s="12"/>
    </row>
    <row r="2375" spans="7:7" x14ac:dyDescent="0.25">
      <c r="G2375" s="12"/>
    </row>
    <row r="2376" spans="7:7" x14ac:dyDescent="0.25">
      <c r="G2376" s="12"/>
    </row>
    <row r="2377" spans="7:7" x14ac:dyDescent="0.25">
      <c r="G2377" s="12"/>
    </row>
    <row r="2378" spans="7:7" x14ac:dyDescent="0.25">
      <c r="G2378" s="12"/>
    </row>
    <row r="2379" spans="7:7" x14ac:dyDescent="0.25">
      <c r="G2379" s="12"/>
    </row>
    <row r="2380" spans="7:7" x14ac:dyDescent="0.25">
      <c r="G2380" s="12"/>
    </row>
    <row r="2381" spans="7:7" x14ac:dyDescent="0.25">
      <c r="G2381" s="12"/>
    </row>
    <row r="2382" spans="7:7" x14ac:dyDescent="0.25">
      <c r="G2382" s="12"/>
    </row>
    <row r="2383" spans="7:7" x14ac:dyDescent="0.25">
      <c r="G2383" s="12"/>
    </row>
    <row r="2384" spans="7:7" x14ac:dyDescent="0.25">
      <c r="G2384" s="12"/>
    </row>
    <row r="2385" spans="7:7" x14ac:dyDescent="0.25">
      <c r="G2385" s="12"/>
    </row>
    <row r="2386" spans="7:7" x14ac:dyDescent="0.25">
      <c r="G2386" s="12"/>
    </row>
    <row r="2387" spans="7:7" x14ac:dyDescent="0.25">
      <c r="G2387" s="12"/>
    </row>
    <row r="2388" spans="7:7" x14ac:dyDescent="0.25">
      <c r="G2388" s="12"/>
    </row>
    <row r="2389" spans="7:7" x14ac:dyDescent="0.25">
      <c r="G2389" s="12"/>
    </row>
    <row r="2390" spans="7:7" x14ac:dyDescent="0.25">
      <c r="G2390" s="12"/>
    </row>
    <row r="2391" spans="7:7" x14ac:dyDescent="0.25">
      <c r="G2391" s="12"/>
    </row>
    <row r="2392" spans="7:7" x14ac:dyDescent="0.25">
      <c r="G2392" s="12"/>
    </row>
    <row r="2393" spans="7:7" x14ac:dyDescent="0.25">
      <c r="G2393" s="12"/>
    </row>
    <row r="2394" spans="7:7" x14ac:dyDescent="0.25">
      <c r="G2394" s="12"/>
    </row>
    <row r="2395" spans="7:7" x14ac:dyDescent="0.25">
      <c r="G2395" s="12"/>
    </row>
    <row r="2396" spans="7:7" x14ac:dyDescent="0.25">
      <c r="G2396" s="12"/>
    </row>
    <row r="2397" spans="7:7" x14ac:dyDescent="0.25">
      <c r="G2397" s="12"/>
    </row>
    <row r="2398" spans="7:7" x14ac:dyDescent="0.25">
      <c r="G2398" s="12"/>
    </row>
    <row r="2399" spans="7:7" x14ac:dyDescent="0.25">
      <c r="G2399" s="12"/>
    </row>
    <row r="2400" spans="7:7" x14ac:dyDescent="0.25">
      <c r="G2400" s="12"/>
    </row>
    <row r="2401" spans="7:7" x14ac:dyDescent="0.25">
      <c r="G2401" s="12"/>
    </row>
    <row r="2402" spans="7:7" x14ac:dyDescent="0.25">
      <c r="G2402" s="12"/>
    </row>
    <row r="2403" spans="7:7" x14ac:dyDescent="0.25">
      <c r="G2403" s="12"/>
    </row>
    <row r="2404" spans="7:7" x14ac:dyDescent="0.25">
      <c r="G2404" s="12"/>
    </row>
    <row r="2405" spans="7:7" x14ac:dyDescent="0.25">
      <c r="G2405" s="12"/>
    </row>
    <row r="2406" spans="7:7" x14ac:dyDescent="0.25">
      <c r="G2406" s="12"/>
    </row>
    <row r="2407" spans="7:7" x14ac:dyDescent="0.25">
      <c r="G2407" s="12"/>
    </row>
    <row r="2408" spans="7:7" x14ac:dyDescent="0.25">
      <c r="G2408" s="12"/>
    </row>
    <row r="2409" spans="7:7" x14ac:dyDescent="0.25">
      <c r="G2409" s="12"/>
    </row>
    <row r="2410" spans="7:7" x14ac:dyDescent="0.25">
      <c r="G2410" s="12"/>
    </row>
    <row r="2411" spans="7:7" x14ac:dyDescent="0.25">
      <c r="G2411" s="12"/>
    </row>
    <row r="2412" spans="7:7" x14ac:dyDescent="0.25">
      <c r="G2412" s="12"/>
    </row>
    <row r="2413" spans="7:7" x14ac:dyDescent="0.25">
      <c r="G2413" s="12"/>
    </row>
    <row r="2414" spans="7:7" x14ac:dyDescent="0.25">
      <c r="G2414" s="12"/>
    </row>
    <row r="2415" spans="7:7" x14ac:dyDescent="0.25">
      <c r="G2415" s="12"/>
    </row>
    <row r="2416" spans="7:7" x14ac:dyDescent="0.25">
      <c r="G2416" s="12"/>
    </row>
    <row r="2417" spans="7:7" x14ac:dyDescent="0.25">
      <c r="G2417" s="12"/>
    </row>
    <row r="2418" spans="7:7" x14ac:dyDescent="0.25">
      <c r="G2418" s="12"/>
    </row>
    <row r="2419" spans="7:7" x14ac:dyDescent="0.25">
      <c r="G2419" s="12"/>
    </row>
    <row r="2420" spans="7:7" x14ac:dyDescent="0.25">
      <c r="G2420" s="12"/>
    </row>
    <row r="2421" spans="7:7" x14ac:dyDescent="0.25">
      <c r="G2421" s="12"/>
    </row>
    <row r="2422" spans="7:7" x14ac:dyDescent="0.25">
      <c r="G2422" s="12"/>
    </row>
    <row r="2423" spans="7:7" x14ac:dyDescent="0.25">
      <c r="G2423" s="12"/>
    </row>
    <row r="2424" spans="7:7" x14ac:dyDescent="0.25">
      <c r="G2424" s="12"/>
    </row>
    <row r="2425" spans="7:7" x14ac:dyDescent="0.25">
      <c r="G2425" s="12"/>
    </row>
    <row r="2426" spans="7:7" x14ac:dyDescent="0.25">
      <c r="G2426" s="12"/>
    </row>
    <row r="2427" spans="7:7" x14ac:dyDescent="0.25">
      <c r="G2427" s="12"/>
    </row>
    <row r="2428" spans="7:7" x14ac:dyDescent="0.25">
      <c r="G2428" s="12"/>
    </row>
    <row r="2429" spans="7:7" x14ac:dyDescent="0.25">
      <c r="G2429" s="12"/>
    </row>
    <row r="2430" spans="7:7" x14ac:dyDescent="0.25">
      <c r="G2430" s="12"/>
    </row>
    <row r="2431" spans="7:7" x14ac:dyDescent="0.25">
      <c r="G2431" s="12"/>
    </row>
    <row r="2432" spans="7:7" x14ac:dyDescent="0.25">
      <c r="G2432" s="12"/>
    </row>
    <row r="2433" spans="7:7" x14ac:dyDescent="0.25">
      <c r="G2433" s="12"/>
    </row>
    <row r="2434" spans="7:7" x14ac:dyDescent="0.25">
      <c r="G2434" s="12"/>
    </row>
    <row r="2435" spans="7:7" x14ac:dyDescent="0.25">
      <c r="G2435" s="12"/>
    </row>
    <row r="2436" spans="7:7" x14ac:dyDescent="0.25">
      <c r="G2436" s="12"/>
    </row>
    <row r="2437" spans="7:7" x14ac:dyDescent="0.25">
      <c r="G2437" s="12"/>
    </row>
    <row r="2438" spans="7:7" x14ac:dyDescent="0.25">
      <c r="G2438" s="12"/>
    </row>
    <row r="2439" spans="7:7" x14ac:dyDescent="0.25">
      <c r="G2439" s="12"/>
    </row>
    <row r="2440" spans="7:7" x14ac:dyDescent="0.25">
      <c r="G2440" s="12"/>
    </row>
    <row r="2441" spans="7:7" x14ac:dyDescent="0.25">
      <c r="G2441" s="12"/>
    </row>
    <row r="2442" spans="7:7" x14ac:dyDescent="0.25">
      <c r="G2442" s="12"/>
    </row>
    <row r="2443" spans="7:7" x14ac:dyDescent="0.25">
      <c r="G2443" s="12"/>
    </row>
    <row r="2444" spans="7:7" x14ac:dyDescent="0.25">
      <c r="G2444" s="12"/>
    </row>
    <row r="2445" spans="7:7" x14ac:dyDescent="0.25">
      <c r="G2445" s="12"/>
    </row>
    <row r="2446" spans="7:7" x14ac:dyDescent="0.25">
      <c r="G2446" s="12"/>
    </row>
    <row r="2447" spans="7:7" x14ac:dyDescent="0.25">
      <c r="G2447" s="12"/>
    </row>
    <row r="2448" spans="7:7" x14ac:dyDescent="0.25">
      <c r="G2448" s="12"/>
    </row>
    <row r="2449" spans="7:7" x14ac:dyDescent="0.25">
      <c r="G2449" s="12"/>
    </row>
    <row r="2450" spans="7:7" x14ac:dyDescent="0.25">
      <c r="G2450" s="12"/>
    </row>
    <row r="2451" spans="7:7" x14ac:dyDescent="0.25">
      <c r="G2451" s="12"/>
    </row>
    <row r="2452" spans="7:7" x14ac:dyDescent="0.25">
      <c r="G2452" s="12"/>
    </row>
    <row r="2453" spans="7:7" x14ac:dyDescent="0.25">
      <c r="G2453" s="12"/>
    </row>
    <row r="2454" spans="7:7" x14ac:dyDescent="0.25">
      <c r="G2454" s="12"/>
    </row>
    <row r="2455" spans="7:7" x14ac:dyDescent="0.25">
      <c r="G2455" s="12"/>
    </row>
    <row r="2456" spans="7:7" x14ac:dyDescent="0.25">
      <c r="G2456" s="12"/>
    </row>
    <row r="2457" spans="7:7" x14ac:dyDescent="0.25">
      <c r="G2457" s="12"/>
    </row>
    <row r="2458" spans="7:7" x14ac:dyDescent="0.25">
      <c r="G2458" s="12"/>
    </row>
    <row r="2459" spans="7:7" x14ac:dyDescent="0.25">
      <c r="G2459" s="12"/>
    </row>
    <row r="2460" spans="7:7" x14ac:dyDescent="0.25">
      <c r="G2460" s="12"/>
    </row>
    <row r="2461" spans="7:7" x14ac:dyDescent="0.25">
      <c r="G2461" s="12"/>
    </row>
    <row r="2462" spans="7:7" x14ac:dyDescent="0.25">
      <c r="G2462" s="12"/>
    </row>
    <row r="2463" spans="7:7" x14ac:dyDescent="0.25">
      <c r="G2463" s="12"/>
    </row>
    <row r="2464" spans="7:7" x14ac:dyDescent="0.25">
      <c r="G2464" s="12"/>
    </row>
    <row r="2465" spans="7:7" x14ac:dyDescent="0.25">
      <c r="G2465" s="12"/>
    </row>
    <row r="2466" spans="7:7" x14ac:dyDescent="0.25">
      <c r="G2466" s="12"/>
    </row>
    <row r="2467" spans="7:7" x14ac:dyDescent="0.25">
      <c r="G2467" s="12"/>
    </row>
    <row r="2468" spans="7:7" x14ac:dyDescent="0.25">
      <c r="G2468" s="12"/>
    </row>
    <row r="2469" spans="7:7" x14ac:dyDescent="0.25">
      <c r="G2469" s="12"/>
    </row>
    <row r="2470" spans="7:7" x14ac:dyDescent="0.25">
      <c r="G2470" s="12"/>
    </row>
    <row r="2471" spans="7:7" x14ac:dyDescent="0.25">
      <c r="G2471" s="12"/>
    </row>
    <row r="2472" spans="7:7" x14ac:dyDescent="0.25">
      <c r="G2472" s="12"/>
    </row>
    <row r="2473" spans="7:7" x14ac:dyDescent="0.25">
      <c r="G2473" s="12"/>
    </row>
    <row r="2474" spans="7:7" x14ac:dyDescent="0.25">
      <c r="G2474" s="12"/>
    </row>
    <row r="2475" spans="7:7" x14ac:dyDescent="0.25">
      <c r="G2475" s="12"/>
    </row>
    <row r="2476" spans="7:7" x14ac:dyDescent="0.25">
      <c r="G2476" s="12"/>
    </row>
    <row r="2477" spans="7:7" x14ac:dyDescent="0.25">
      <c r="G2477" s="12"/>
    </row>
    <row r="2478" spans="7:7" x14ac:dyDescent="0.25">
      <c r="G2478" s="12"/>
    </row>
    <row r="2479" spans="7:7" x14ac:dyDescent="0.25">
      <c r="G2479" s="12"/>
    </row>
    <row r="2480" spans="7:7" x14ac:dyDescent="0.25">
      <c r="G2480" s="12"/>
    </row>
    <row r="2481" spans="7:7" x14ac:dyDescent="0.25">
      <c r="G2481" s="12"/>
    </row>
    <row r="2482" spans="7:7" x14ac:dyDescent="0.25">
      <c r="G2482" s="12"/>
    </row>
    <row r="2483" spans="7:7" x14ac:dyDescent="0.25">
      <c r="G2483" s="12"/>
    </row>
    <row r="2484" spans="7:7" x14ac:dyDescent="0.25">
      <c r="G2484" s="12"/>
    </row>
    <row r="2485" spans="7:7" x14ac:dyDescent="0.25">
      <c r="G2485" s="12"/>
    </row>
    <row r="2486" spans="7:7" x14ac:dyDescent="0.25">
      <c r="G2486" s="12"/>
    </row>
    <row r="2487" spans="7:7" x14ac:dyDescent="0.25">
      <c r="G2487" s="12"/>
    </row>
    <row r="2488" spans="7:7" x14ac:dyDescent="0.25">
      <c r="G2488" s="12"/>
    </row>
    <row r="2489" spans="7:7" x14ac:dyDescent="0.25">
      <c r="G2489" s="12"/>
    </row>
    <row r="2490" spans="7:7" x14ac:dyDescent="0.25">
      <c r="G2490" s="12"/>
    </row>
    <row r="2491" spans="7:7" x14ac:dyDescent="0.25">
      <c r="G2491" s="12"/>
    </row>
    <row r="2492" spans="7:7" x14ac:dyDescent="0.25">
      <c r="G2492" s="12"/>
    </row>
    <row r="2493" spans="7:7" x14ac:dyDescent="0.25">
      <c r="G2493" s="12"/>
    </row>
    <row r="2494" spans="7:7" x14ac:dyDescent="0.25">
      <c r="G2494" s="12"/>
    </row>
    <row r="2495" spans="7:7" x14ac:dyDescent="0.25">
      <c r="G2495" s="12"/>
    </row>
    <row r="2496" spans="7:7" x14ac:dyDescent="0.25">
      <c r="G2496" s="12"/>
    </row>
    <row r="2497" spans="7:7" x14ac:dyDescent="0.25">
      <c r="G2497" s="12"/>
    </row>
    <row r="2498" spans="7:7" x14ac:dyDescent="0.25">
      <c r="G2498" s="12"/>
    </row>
    <row r="2499" spans="7:7" x14ac:dyDescent="0.25">
      <c r="G2499" s="12"/>
    </row>
    <row r="2500" spans="7:7" x14ac:dyDescent="0.25">
      <c r="G2500" s="12"/>
    </row>
    <row r="2501" spans="7:7" x14ac:dyDescent="0.25">
      <c r="G2501" s="12"/>
    </row>
    <row r="2502" spans="7:7" x14ac:dyDescent="0.25">
      <c r="G2502" s="12"/>
    </row>
    <row r="2503" spans="7:7" x14ac:dyDescent="0.25">
      <c r="G2503" s="12"/>
    </row>
    <row r="2504" spans="7:7" x14ac:dyDescent="0.25">
      <c r="G2504" s="12"/>
    </row>
    <row r="2505" spans="7:7" x14ac:dyDescent="0.25">
      <c r="G2505" s="12"/>
    </row>
    <row r="2506" spans="7:7" x14ac:dyDescent="0.25">
      <c r="G2506" s="12"/>
    </row>
    <row r="2507" spans="7:7" x14ac:dyDescent="0.25">
      <c r="G2507" s="12"/>
    </row>
    <row r="2508" spans="7:7" x14ac:dyDescent="0.25">
      <c r="G2508" s="12"/>
    </row>
    <row r="2509" spans="7:7" x14ac:dyDescent="0.25">
      <c r="G2509" s="12"/>
    </row>
    <row r="2510" spans="7:7" x14ac:dyDescent="0.25">
      <c r="G2510" s="12"/>
    </row>
    <row r="2511" spans="7:7" x14ac:dyDescent="0.25">
      <c r="G2511" s="12"/>
    </row>
    <row r="2512" spans="7:7" x14ac:dyDescent="0.25">
      <c r="G2512" s="12"/>
    </row>
    <row r="2513" spans="7:7" x14ac:dyDescent="0.25">
      <c r="G2513" s="12"/>
    </row>
    <row r="2514" spans="7:7" x14ac:dyDescent="0.25">
      <c r="G2514" s="12"/>
    </row>
    <row r="2515" spans="7:7" x14ac:dyDescent="0.25">
      <c r="G2515" s="12"/>
    </row>
    <row r="2516" spans="7:7" x14ac:dyDescent="0.25">
      <c r="G2516" s="12"/>
    </row>
    <row r="2517" spans="7:7" x14ac:dyDescent="0.25">
      <c r="G2517" s="12"/>
    </row>
    <row r="2518" spans="7:7" x14ac:dyDescent="0.25">
      <c r="G2518" s="12"/>
    </row>
    <row r="2519" spans="7:7" x14ac:dyDescent="0.25">
      <c r="G2519" s="12"/>
    </row>
    <row r="2520" spans="7:7" x14ac:dyDescent="0.25">
      <c r="G2520" s="12"/>
    </row>
    <row r="2521" spans="7:7" x14ac:dyDescent="0.25">
      <c r="G2521" s="12"/>
    </row>
    <row r="2522" spans="7:7" x14ac:dyDescent="0.25">
      <c r="G2522" s="12"/>
    </row>
    <row r="2523" spans="7:7" x14ac:dyDescent="0.25">
      <c r="G2523" s="12"/>
    </row>
    <row r="2524" spans="7:7" x14ac:dyDescent="0.25">
      <c r="G2524" s="12"/>
    </row>
    <row r="2525" spans="7:7" x14ac:dyDescent="0.25">
      <c r="G2525" s="12"/>
    </row>
    <row r="2526" spans="7:7" x14ac:dyDescent="0.25">
      <c r="G2526" s="12"/>
    </row>
    <row r="2527" spans="7:7" x14ac:dyDescent="0.25">
      <c r="G2527" s="12"/>
    </row>
    <row r="2528" spans="7:7" x14ac:dyDescent="0.25">
      <c r="G2528" s="12"/>
    </row>
    <row r="2529" spans="7:7" x14ac:dyDescent="0.25">
      <c r="G2529" s="12"/>
    </row>
    <row r="2530" spans="7:7" x14ac:dyDescent="0.25">
      <c r="G2530" s="12"/>
    </row>
    <row r="2531" spans="7:7" x14ac:dyDescent="0.25">
      <c r="G2531" s="12"/>
    </row>
    <row r="2532" spans="7:7" x14ac:dyDescent="0.25">
      <c r="G2532" s="12"/>
    </row>
    <row r="2533" spans="7:7" x14ac:dyDescent="0.25">
      <c r="G2533" s="12"/>
    </row>
    <row r="2534" spans="7:7" x14ac:dyDescent="0.25">
      <c r="G2534" s="12"/>
    </row>
    <row r="2535" spans="7:7" x14ac:dyDescent="0.25">
      <c r="G2535" s="12"/>
    </row>
    <row r="2536" spans="7:7" x14ac:dyDescent="0.25">
      <c r="G2536" s="12"/>
    </row>
    <row r="2537" spans="7:7" x14ac:dyDescent="0.25">
      <c r="G2537" s="12"/>
    </row>
    <row r="2538" spans="7:7" x14ac:dyDescent="0.25">
      <c r="G2538" s="12"/>
    </row>
    <row r="2539" spans="7:7" x14ac:dyDescent="0.25">
      <c r="G2539" s="12"/>
    </row>
    <row r="2540" spans="7:7" x14ac:dyDescent="0.25">
      <c r="G2540" s="12"/>
    </row>
    <row r="2541" spans="7:7" x14ac:dyDescent="0.25">
      <c r="G2541" s="12"/>
    </row>
    <row r="2542" spans="7:7" x14ac:dyDescent="0.25">
      <c r="G2542" s="12"/>
    </row>
    <row r="2543" spans="7:7" x14ac:dyDescent="0.25">
      <c r="G2543" s="12"/>
    </row>
    <row r="2544" spans="7:7" x14ac:dyDescent="0.25">
      <c r="G2544" s="12"/>
    </row>
    <row r="2545" spans="7:7" x14ac:dyDescent="0.25">
      <c r="G2545" s="12"/>
    </row>
    <row r="2546" spans="7:7" x14ac:dyDescent="0.25">
      <c r="G2546" s="12"/>
    </row>
    <row r="2547" spans="7:7" x14ac:dyDescent="0.25">
      <c r="G2547" s="12"/>
    </row>
    <row r="2548" spans="7:7" x14ac:dyDescent="0.25">
      <c r="G2548" s="12"/>
    </row>
    <row r="2549" spans="7:7" x14ac:dyDescent="0.25">
      <c r="G2549" s="12"/>
    </row>
    <row r="2550" spans="7:7" x14ac:dyDescent="0.25">
      <c r="G2550" s="12"/>
    </row>
    <row r="2551" spans="7:7" x14ac:dyDescent="0.25">
      <c r="G2551" s="12"/>
    </row>
    <row r="2552" spans="7:7" x14ac:dyDescent="0.25">
      <c r="G2552" s="12"/>
    </row>
    <row r="2553" spans="7:7" x14ac:dyDescent="0.25">
      <c r="G2553" s="12"/>
    </row>
    <row r="2554" spans="7:7" x14ac:dyDescent="0.25">
      <c r="G2554" s="12"/>
    </row>
    <row r="2555" spans="7:7" x14ac:dyDescent="0.25">
      <c r="G2555" s="12"/>
    </row>
    <row r="2556" spans="7:7" x14ac:dyDescent="0.25">
      <c r="G2556" s="12"/>
    </row>
    <row r="2557" spans="7:7" x14ac:dyDescent="0.25">
      <c r="G2557" s="12"/>
    </row>
    <row r="2558" spans="7:7" x14ac:dyDescent="0.25">
      <c r="G2558" s="12"/>
    </row>
    <row r="2559" spans="7:7" x14ac:dyDescent="0.25">
      <c r="G2559" s="12"/>
    </row>
    <row r="2560" spans="7:7" x14ac:dyDescent="0.25">
      <c r="G2560" s="12"/>
    </row>
    <row r="2561" spans="7:7" x14ac:dyDescent="0.25">
      <c r="G2561" s="12"/>
    </row>
    <row r="2562" spans="7:7" x14ac:dyDescent="0.25">
      <c r="G2562" s="12"/>
    </row>
    <row r="2563" spans="7:7" x14ac:dyDescent="0.25">
      <c r="G2563" s="12"/>
    </row>
    <row r="2564" spans="7:7" x14ac:dyDescent="0.25">
      <c r="G2564" s="12"/>
    </row>
    <row r="2565" spans="7:7" x14ac:dyDescent="0.25">
      <c r="G2565" s="12"/>
    </row>
    <row r="2566" spans="7:7" x14ac:dyDescent="0.25">
      <c r="G2566" s="12"/>
    </row>
    <row r="2567" spans="7:7" x14ac:dyDescent="0.25">
      <c r="G2567" s="12"/>
    </row>
    <row r="2568" spans="7:7" x14ac:dyDescent="0.25">
      <c r="G2568" s="12"/>
    </row>
    <row r="2569" spans="7:7" x14ac:dyDescent="0.25">
      <c r="G2569" s="12"/>
    </row>
    <row r="2570" spans="7:7" x14ac:dyDescent="0.25">
      <c r="G2570" s="12"/>
    </row>
    <row r="2571" spans="7:7" x14ac:dyDescent="0.25">
      <c r="G2571" s="12"/>
    </row>
    <row r="2572" spans="7:7" x14ac:dyDescent="0.25">
      <c r="G2572" s="12"/>
    </row>
    <row r="2573" spans="7:7" x14ac:dyDescent="0.25">
      <c r="G2573" s="12"/>
    </row>
    <row r="2574" spans="7:7" x14ac:dyDescent="0.25">
      <c r="G2574" s="12"/>
    </row>
    <row r="2575" spans="7:7" x14ac:dyDescent="0.25">
      <c r="G2575" s="12"/>
    </row>
    <row r="2576" spans="7:7" x14ac:dyDescent="0.25">
      <c r="G2576" s="12"/>
    </row>
    <row r="2577" spans="7:7" x14ac:dyDescent="0.25">
      <c r="G2577" s="12"/>
    </row>
    <row r="2578" spans="7:7" x14ac:dyDescent="0.25">
      <c r="G2578" s="12"/>
    </row>
    <row r="2579" spans="7:7" x14ac:dyDescent="0.25">
      <c r="G2579" s="12"/>
    </row>
    <row r="2580" spans="7:7" x14ac:dyDescent="0.25">
      <c r="G2580" s="12"/>
    </row>
    <row r="2581" spans="7:7" x14ac:dyDescent="0.25">
      <c r="G2581" s="12"/>
    </row>
    <row r="2582" spans="7:7" x14ac:dyDescent="0.25">
      <c r="G2582" s="12"/>
    </row>
    <row r="2583" spans="7:7" x14ac:dyDescent="0.25">
      <c r="G2583" s="12"/>
    </row>
    <row r="2584" spans="7:7" x14ac:dyDescent="0.25">
      <c r="G2584" s="12"/>
    </row>
    <row r="2585" spans="7:7" x14ac:dyDescent="0.25">
      <c r="G2585" s="12"/>
    </row>
    <row r="2586" spans="7:7" x14ac:dyDescent="0.25">
      <c r="G2586" s="12"/>
    </row>
    <row r="2587" spans="7:7" x14ac:dyDescent="0.25">
      <c r="G2587" s="12"/>
    </row>
    <row r="2588" spans="7:7" x14ac:dyDescent="0.25">
      <c r="G2588" s="12"/>
    </row>
    <row r="2589" spans="7:7" x14ac:dyDescent="0.25">
      <c r="G2589" s="12"/>
    </row>
    <row r="2590" spans="7:7" x14ac:dyDescent="0.25">
      <c r="G2590" s="12"/>
    </row>
    <row r="2591" spans="7:7" x14ac:dyDescent="0.25">
      <c r="G2591" s="12"/>
    </row>
    <row r="2592" spans="7:7" x14ac:dyDescent="0.25">
      <c r="G2592" s="12"/>
    </row>
    <row r="2593" spans="7:7" x14ac:dyDescent="0.25">
      <c r="G2593" s="12"/>
    </row>
    <row r="2594" spans="7:7" x14ac:dyDescent="0.25">
      <c r="G2594" s="12"/>
    </row>
    <row r="2595" spans="7:7" x14ac:dyDescent="0.25">
      <c r="G2595" s="12"/>
    </row>
    <row r="2596" spans="7:7" x14ac:dyDescent="0.25">
      <c r="G2596" s="12"/>
    </row>
    <row r="2597" spans="7:7" x14ac:dyDescent="0.25">
      <c r="G2597" s="12"/>
    </row>
    <row r="2598" spans="7:7" x14ac:dyDescent="0.25">
      <c r="G2598" s="12"/>
    </row>
    <row r="2599" spans="7:7" x14ac:dyDescent="0.25">
      <c r="G2599" s="12"/>
    </row>
    <row r="2600" spans="7:7" x14ac:dyDescent="0.25">
      <c r="G2600" s="12"/>
    </row>
    <row r="2601" spans="7:7" x14ac:dyDescent="0.25">
      <c r="G2601" s="12"/>
    </row>
    <row r="2602" spans="7:7" x14ac:dyDescent="0.25">
      <c r="G2602" s="12"/>
    </row>
    <row r="2603" spans="7:7" x14ac:dyDescent="0.25">
      <c r="G2603" s="12"/>
    </row>
    <row r="2604" spans="7:7" x14ac:dyDescent="0.25">
      <c r="G2604" s="12"/>
    </row>
    <row r="2605" spans="7:7" x14ac:dyDescent="0.25">
      <c r="G2605" s="12"/>
    </row>
    <row r="2606" spans="7:7" x14ac:dyDescent="0.25">
      <c r="G2606" s="12"/>
    </row>
    <row r="2607" spans="7:7" x14ac:dyDescent="0.25">
      <c r="G2607" s="12"/>
    </row>
    <row r="2608" spans="7:7" x14ac:dyDescent="0.25">
      <c r="G2608" s="12"/>
    </row>
    <row r="2609" spans="7:7" x14ac:dyDescent="0.25">
      <c r="G2609" s="12"/>
    </row>
    <row r="2610" spans="7:7" x14ac:dyDescent="0.25">
      <c r="G2610" s="12"/>
    </row>
    <row r="2611" spans="7:7" x14ac:dyDescent="0.25">
      <c r="G2611" s="12"/>
    </row>
    <row r="2612" spans="7:7" x14ac:dyDescent="0.25">
      <c r="G2612" s="12"/>
    </row>
    <row r="2613" spans="7:7" x14ac:dyDescent="0.25">
      <c r="G2613" s="12"/>
    </row>
    <row r="2614" spans="7:7" x14ac:dyDescent="0.25">
      <c r="G2614" s="12"/>
    </row>
    <row r="2615" spans="7:7" x14ac:dyDescent="0.25">
      <c r="G2615" s="12"/>
    </row>
    <row r="2616" spans="7:7" x14ac:dyDescent="0.25">
      <c r="G2616" s="12"/>
    </row>
    <row r="2617" spans="7:7" x14ac:dyDescent="0.25">
      <c r="G2617" s="12"/>
    </row>
    <row r="2618" spans="7:7" x14ac:dyDescent="0.25">
      <c r="G2618" s="12"/>
    </row>
    <row r="2619" spans="7:7" x14ac:dyDescent="0.25">
      <c r="G2619" s="12"/>
    </row>
    <row r="2620" spans="7:7" x14ac:dyDescent="0.25">
      <c r="G2620" s="12"/>
    </row>
    <row r="2621" spans="7:7" x14ac:dyDescent="0.25">
      <c r="G2621" s="12"/>
    </row>
    <row r="2622" spans="7:7" x14ac:dyDescent="0.25">
      <c r="G2622" s="12"/>
    </row>
    <row r="2623" spans="7:7" x14ac:dyDescent="0.25">
      <c r="G2623" s="12"/>
    </row>
    <row r="2624" spans="7:7" x14ac:dyDescent="0.25">
      <c r="G2624" s="12"/>
    </row>
    <row r="2625" spans="7:7" x14ac:dyDescent="0.25">
      <c r="G2625" s="12"/>
    </row>
    <row r="2626" spans="7:7" x14ac:dyDescent="0.25">
      <c r="G2626" s="12"/>
    </row>
    <row r="2627" spans="7:7" x14ac:dyDescent="0.25">
      <c r="G2627" s="12"/>
    </row>
    <row r="2628" spans="7:7" x14ac:dyDescent="0.25">
      <c r="G2628" s="12"/>
    </row>
    <row r="2629" spans="7:7" x14ac:dyDescent="0.25">
      <c r="G2629" s="12"/>
    </row>
    <row r="2630" spans="7:7" x14ac:dyDescent="0.25">
      <c r="G2630" s="12"/>
    </row>
    <row r="2631" spans="7:7" x14ac:dyDescent="0.25">
      <c r="G2631" s="12"/>
    </row>
    <row r="2632" spans="7:7" x14ac:dyDescent="0.25">
      <c r="G2632" s="12"/>
    </row>
    <row r="2633" spans="7:7" x14ac:dyDescent="0.25">
      <c r="G2633" s="12"/>
    </row>
    <row r="2634" spans="7:7" x14ac:dyDescent="0.25">
      <c r="G2634" s="12"/>
    </row>
    <row r="2635" spans="7:7" x14ac:dyDescent="0.25">
      <c r="G2635" s="12"/>
    </row>
    <row r="2636" spans="7:7" x14ac:dyDescent="0.25">
      <c r="G2636" s="12"/>
    </row>
    <row r="2637" spans="7:7" x14ac:dyDescent="0.25">
      <c r="G2637" s="12"/>
    </row>
    <row r="2638" spans="7:7" x14ac:dyDescent="0.25">
      <c r="G2638" s="12"/>
    </row>
    <row r="2639" spans="7:7" x14ac:dyDescent="0.25">
      <c r="G2639" s="12"/>
    </row>
    <row r="2640" spans="7:7" x14ac:dyDescent="0.25">
      <c r="G2640" s="12"/>
    </row>
    <row r="2641" spans="7:7" x14ac:dyDescent="0.25">
      <c r="G2641" s="12"/>
    </row>
    <row r="2642" spans="7:7" x14ac:dyDescent="0.25">
      <c r="G2642" s="12"/>
    </row>
    <row r="2643" spans="7:7" x14ac:dyDescent="0.25">
      <c r="G2643" s="12"/>
    </row>
    <row r="2644" spans="7:7" x14ac:dyDescent="0.25">
      <c r="G2644" s="12"/>
    </row>
    <row r="2645" spans="7:7" x14ac:dyDescent="0.25">
      <c r="G2645" s="12"/>
    </row>
    <row r="2646" spans="7:7" x14ac:dyDescent="0.25">
      <c r="G2646" s="12"/>
    </row>
    <row r="2647" spans="7:7" x14ac:dyDescent="0.25">
      <c r="G2647" s="12"/>
    </row>
    <row r="2648" spans="7:7" x14ac:dyDescent="0.25">
      <c r="G2648" s="12"/>
    </row>
    <row r="2649" spans="7:7" x14ac:dyDescent="0.25">
      <c r="G2649" s="12"/>
    </row>
    <row r="2650" spans="7:7" x14ac:dyDescent="0.25">
      <c r="G2650" s="12"/>
    </row>
    <row r="2651" spans="7:7" x14ac:dyDescent="0.25">
      <c r="G2651" s="12"/>
    </row>
    <row r="2652" spans="7:7" x14ac:dyDescent="0.25">
      <c r="G2652" s="12"/>
    </row>
    <row r="2653" spans="7:7" x14ac:dyDescent="0.25">
      <c r="G2653" s="12"/>
    </row>
    <row r="2654" spans="7:7" x14ac:dyDescent="0.25">
      <c r="G2654" s="12"/>
    </row>
    <row r="2655" spans="7:7" x14ac:dyDescent="0.25">
      <c r="G2655" s="12"/>
    </row>
    <row r="2656" spans="7:7" x14ac:dyDescent="0.25">
      <c r="G2656" s="12"/>
    </row>
    <row r="2657" spans="7:7" x14ac:dyDescent="0.25">
      <c r="G2657" s="12"/>
    </row>
    <row r="2658" spans="7:7" x14ac:dyDescent="0.25">
      <c r="G2658" s="12"/>
    </row>
    <row r="2659" spans="7:7" x14ac:dyDescent="0.25">
      <c r="G2659" s="12"/>
    </row>
    <row r="2660" spans="7:7" x14ac:dyDescent="0.25">
      <c r="G2660" s="12"/>
    </row>
    <row r="2661" spans="7:7" x14ac:dyDescent="0.25">
      <c r="G2661" s="12"/>
    </row>
    <row r="2662" spans="7:7" x14ac:dyDescent="0.25">
      <c r="G2662" s="12"/>
    </row>
    <row r="2663" spans="7:7" x14ac:dyDescent="0.25">
      <c r="G2663" s="12"/>
    </row>
    <row r="2664" spans="7:7" x14ac:dyDescent="0.25">
      <c r="G2664" s="12"/>
    </row>
    <row r="2665" spans="7:7" x14ac:dyDescent="0.25">
      <c r="G2665" s="12"/>
    </row>
    <row r="2666" spans="7:7" x14ac:dyDescent="0.25">
      <c r="G2666" s="12"/>
    </row>
    <row r="2667" spans="7:7" x14ac:dyDescent="0.25">
      <c r="G2667" s="12"/>
    </row>
    <row r="2668" spans="7:7" x14ac:dyDescent="0.25">
      <c r="G2668" s="12"/>
    </row>
    <row r="2669" spans="7:7" x14ac:dyDescent="0.25">
      <c r="G2669" s="12"/>
    </row>
    <row r="2670" spans="7:7" x14ac:dyDescent="0.25">
      <c r="G2670" s="12"/>
    </row>
    <row r="2671" spans="7:7" x14ac:dyDescent="0.25">
      <c r="G2671" s="12"/>
    </row>
    <row r="2672" spans="7:7" x14ac:dyDescent="0.25">
      <c r="G2672" s="12"/>
    </row>
    <row r="2673" spans="7:7" x14ac:dyDescent="0.25">
      <c r="G2673" s="12"/>
    </row>
    <row r="2674" spans="7:7" x14ac:dyDescent="0.25">
      <c r="G2674" s="12"/>
    </row>
    <row r="2675" spans="7:7" x14ac:dyDescent="0.25">
      <c r="G2675" s="12"/>
    </row>
    <row r="2676" spans="7:7" x14ac:dyDescent="0.25">
      <c r="G2676" s="12"/>
    </row>
    <row r="2677" spans="7:7" x14ac:dyDescent="0.25">
      <c r="G2677" s="12"/>
    </row>
    <row r="2678" spans="7:7" x14ac:dyDescent="0.25">
      <c r="G2678" s="12"/>
    </row>
    <row r="2679" spans="7:7" x14ac:dyDescent="0.25">
      <c r="G2679" s="12"/>
    </row>
    <row r="2680" spans="7:7" x14ac:dyDescent="0.25">
      <c r="G2680" s="12"/>
    </row>
    <row r="2681" spans="7:7" x14ac:dyDescent="0.25">
      <c r="G2681" s="12"/>
    </row>
    <row r="2682" spans="7:7" x14ac:dyDescent="0.25">
      <c r="G2682" s="12"/>
    </row>
    <row r="2683" spans="7:7" x14ac:dyDescent="0.25">
      <c r="G2683" s="12"/>
    </row>
    <row r="2684" spans="7:7" x14ac:dyDescent="0.25">
      <c r="G2684" s="12"/>
    </row>
    <row r="2685" spans="7:7" x14ac:dyDescent="0.25">
      <c r="G2685" s="12"/>
    </row>
    <row r="2686" spans="7:7" x14ac:dyDescent="0.25">
      <c r="G2686" s="12"/>
    </row>
    <row r="2687" spans="7:7" x14ac:dyDescent="0.25">
      <c r="G2687" s="12"/>
    </row>
    <row r="2688" spans="7:7" x14ac:dyDescent="0.25">
      <c r="G2688" s="12"/>
    </row>
    <row r="2689" spans="7:7" x14ac:dyDescent="0.25">
      <c r="G2689" s="12"/>
    </row>
    <row r="2690" spans="7:7" x14ac:dyDescent="0.25">
      <c r="G2690" s="12"/>
    </row>
    <row r="2691" spans="7:7" x14ac:dyDescent="0.25">
      <c r="G2691" s="12"/>
    </row>
    <row r="2692" spans="7:7" x14ac:dyDescent="0.25">
      <c r="G2692" s="12"/>
    </row>
    <row r="2693" spans="7:7" x14ac:dyDescent="0.25">
      <c r="G2693" s="12"/>
    </row>
    <row r="2694" spans="7:7" x14ac:dyDescent="0.25">
      <c r="G2694" s="12"/>
    </row>
    <row r="2695" spans="7:7" x14ac:dyDescent="0.25">
      <c r="G2695" s="12"/>
    </row>
    <row r="2696" spans="7:7" x14ac:dyDescent="0.25">
      <c r="G2696" s="12"/>
    </row>
    <row r="2697" spans="7:7" x14ac:dyDescent="0.25">
      <c r="G2697" s="12"/>
    </row>
    <row r="2698" spans="7:7" x14ac:dyDescent="0.25">
      <c r="G2698" s="12"/>
    </row>
    <row r="2699" spans="7:7" x14ac:dyDescent="0.25">
      <c r="G2699" s="12"/>
    </row>
    <row r="2700" spans="7:7" x14ac:dyDescent="0.25">
      <c r="G2700" s="12"/>
    </row>
    <row r="2701" spans="7:7" x14ac:dyDescent="0.25">
      <c r="G2701" s="12"/>
    </row>
    <row r="2702" spans="7:7" x14ac:dyDescent="0.25">
      <c r="G2702" s="12"/>
    </row>
    <row r="2703" spans="7:7" x14ac:dyDescent="0.25">
      <c r="G2703" s="12"/>
    </row>
    <row r="2704" spans="7:7" x14ac:dyDescent="0.25">
      <c r="G2704" s="12"/>
    </row>
    <row r="2705" spans="7:7" x14ac:dyDescent="0.25">
      <c r="G2705" s="12"/>
    </row>
    <row r="2706" spans="7:7" x14ac:dyDescent="0.25">
      <c r="G2706" s="12"/>
    </row>
    <row r="2707" spans="7:7" x14ac:dyDescent="0.25">
      <c r="G2707" s="12"/>
    </row>
    <row r="2708" spans="7:7" x14ac:dyDescent="0.25">
      <c r="G2708" s="12"/>
    </row>
    <row r="2709" spans="7:7" x14ac:dyDescent="0.25">
      <c r="G2709" s="12"/>
    </row>
    <row r="2710" spans="7:7" x14ac:dyDescent="0.25">
      <c r="G2710" s="12"/>
    </row>
    <row r="2711" spans="7:7" x14ac:dyDescent="0.25">
      <c r="G2711" s="12"/>
    </row>
    <row r="2712" spans="7:7" x14ac:dyDescent="0.25">
      <c r="G2712" s="12"/>
    </row>
    <row r="2713" spans="7:7" x14ac:dyDescent="0.25">
      <c r="G2713" s="12"/>
    </row>
    <row r="2714" spans="7:7" x14ac:dyDescent="0.25">
      <c r="G2714" s="12"/>
    </row>
    <row r="2715" spans="7:7" x14ac:dyDescent="0.25">
      <c r="G2715" s="12"/>
    </row>
    <row r="2716" spans="7:7" x14ac:dyDescent="0.25">
      <c r="G2716" s="12"/>
    </row>
    <row r="2717" spans="7:7" x14ac:dyDescent="0.25">
      <c r="G2717" s="12"/>
    </row>
    <row r="2718" spans="7:7" x14ac:dyDescent="0.25">
      <c r="G2718" s="12"/>
    </row>
    <row r="2719" spans="7:7" x14ac:dyDescent="0.25">
      <c r="G2719" s="12"/>
    </row>
    <row r="2720" spans="7:7" x14ac:dyDescent="0.25">
      <c r="G2720" s="12"/>
    </row>
    <row r="2721" spans="7:7" x14ac:dyDescent="0.25">
      <c r="G2721" s="12"/>
    </row>
    <row r="2722" spans="7:7" x14ac:dyDescent="0.25">
      <c r="G2722" s="12"/>
    </row>
    <row r="2723" spans="7:7" x14ac:dyDescent="0.25">
      <c r="G2723" s="12"/>
    </row>
    <row r="2724" spans="7:7" x14ac:dyDescent="0.25">
      <c r="G2724" s="12"/>
    </row>
    <row r="2725" spans="7:7" x14ac:dyDescent="0.25">
      <c r="G2725" s="12"/>
    </row>
    <row r="2726" spans="7:7" x14ac:dyDescent="0.25">
      <c r="G2726" s="12"/>
    </row>
    <row r="2727" spans="7:7" x14ac:dyDescent="0.25">
      <c r="G2727" s="12"/>
    </row>
    <row r="2728" spans="7:7" x14ac:dyDescent="0.25">
      <c r="G2728" s="12"/>
    </row>
    <row r="2729" spans="7:7" x14ac:dyDescent="0.25">
      <c r="G2729" s="12"/>
    </row>
    <row r="2730" spans="7:7" x14ac:dyDescent="0.25">
      <c r="G2730" s="12"/>
    </row>
    <row r="2731" spans="7:7" x14ac:dyDescent="0.25">
      <c r="G2731" s="12"/>
    </row>
    <row r="2732" spans="7:7" x14ac:dyDescent="0.25">
      <c r="G2732" s="12"/>
    </row>
    <row r="2733" spans="7:7" x14ac:dyDescent="0.25">
      <c r="G2733" s="12"/>
    </row>
    <row r="2734" spans="7:7" x14ac:dyDescent="0.25">
      <c r="G2734" s="12"/>
    </row>
    <row r="2735" spans="7:7" x14ac:dyDescent="0.25">
      <c r="G2735" s="12"/>
    </row>
    <row r="2736" spans="7:7" x14ac:dyDescent="0.25">
      <c r="G2736" s="12"/>
    </row>
    <row r="2737" spans="7:7" x14ac:dyDescent="0.25">
      <c r="G2737" s="12"/>
    </row>
    <row r="2738" spans="7:7" x14ac:dyDescent="0.25">
      <c r="G2738" s="12"/>
    </row>
    <row r="2739" spans="7:7" x14ac:dyDescent="0.25">
      <c r="G2739" s="12"/>
    </row>
    <row r="2740" spans="7:7" x14ac:dyDescent="0.25">
      <c r="G2740" s="12"/>
    </row>
    <row r="2741" spans="7:7" x14ac:dyDescent="0.25">
      <c r="G2741" s="12"/>
    </row>
    <row r="2742" spans="7:7" x14ac:dyDescent="0.25">
      <c r="G2742" s="12"/>
    </row>
    <row r="2743" spans="7:7" x14ac:dyDescent="0.25">
      <c r="G2743" s="12"/>
    </row>
    <row r="2744" spans="7:7" x14ac:dyDescent="0.25">
      <c r="G2744" s="12"/>
    </row>
    <row r="2745" spans="7:7" x14ac:dyDescent="0.25">
      <c r="G2745" s="12"/>
    </row>
    <row r="2746" spans="7:7" x14ac:dyDescent="0.25">
      <c r="G2746" s="12"/>
    </row>
    <row r="2747" spans="7:7" x14ac:dyDescent="0.25">
      <c r="G2747" s="12"/>
    </row>
    <row r="2748" spans="7:7" x14ac:dyDescent="0.25">
      <c r="G2748" s="12"/>
    </row>
    <row r="2749" spans="7:7" x14ac:dyDescent="0.25">
      <c r="G2749" s="12"/>
    </row>
    <row r="2750" spans="7:7" x14ac:dyDescent="0.25">
      <c r="G2750" s="12"/>
    </row>
    <row r="2751" spans="7:7" x14ac:dyDescent="0.25">
      <c r="G2751" s="12"/>
    </row>
    <row r="2752" spans="7:7" x14ac:dyDescent="0.25">
      <c r="G2752" s="12"/>
    </row>
    <row r="2753" spans="7:7" x14ac:dyDescent="0.25">
      <c r="G2753" s="12"/>
    </row>
    <row r="2754" spans="7:7" x14ac:dyDescent="0.25">
      <c r="G2754" s="12"/>
    </row>
    <row r="2755" spans="7:7" x14ac:dyDescent="0.25">
      <c r="G2755" s="12"/>
    </row>
    <row r="2756" spans="7:7" x14ac:dyDescent="0.25">
      <c r="G2756" s="12"/>
    </row>
    <row r="2757" spans="7:7" x14ac:dyDescent="0.25">
      <c r="G2757" s="12"/>
    </row>
    <row r="2758" spans="7:7" x14ac:dyDescent="0.25">
      <c r="G2758" s="12"/>
    </row>
    <row r="2759" spans="7:7" x14ac:dyDescent="0.25">
      <c r="G2759" s="12"/>
    </row>
    <row r="2760" spans="7:7" x14ac:dyDescent="0.25">
      <c r="G2760" s="12"/>
    </row>
    <row r="2761" spans="7:7" x14ac:dyDescent="0.25">
      <c r="G2761" s="12"/>
    </row>
    <row r="2762" spans="7:7" x14ac:dyDescent="0.25">
      <c r="G2762" s="12"/>
    </row>
    <row r="2763" spans="7:7" x14ac:dyDescent="0.25">
      <c r="G2763" s="12"/>
    </row>
    <row r="2764" spans="7:7" x14ac:dyDescent="0.25">
      <c r="G2764" s="12"/>
    </row>
    <row r="2765" spans="7:7" x14ac:dyDescent="0.25">
      <c r="G2765" s="12"/>
    </row>
    <row r="2766" spans="7:7" x14ac:dyDescent="0.25">
      <c r="G2766" s="12"/>
    </row>
    <row r="2767" spans="7:7" x14ac:dyDescent="0.25">
      <c r="G2767" s="12"/>
    </row>
    <row r="2768" spans="7:7" x14ac:dyDescent="0.25">
      <c r="G2768" s="12"/>
    </row>
    <row r="2769" spans="7:7" x14ac:dyDescent="0.25">
      <c r="G2769" s="12"/>
    </row>
    <row r="2770" spans="7:7" x14ac:dyDescent="0.25">
      <c r="G2770" s="12"/>
    </row>
    <row r="2771" spans="7:7" x14ac:dyDescent="0.25">
      <c r="G2771" s="12"/>
    </row>
    <row r="2772" spans="7:7" x14ac:dyDescent="0.25">
      <c r="G2772" s="12"/>
    </row>
    <row r="2773" spans="7:7" x14ac:dyDescent="0.25">
      <c r="G2773" s="12"/>
    </row>
    <row r="2774" spans="7:7" x14ac:dyDescent="0.25">
      <c r="G2774" s="12"/>
    </row>
    <row r="2775" spans="7:7" x14ac:dyDescent="0.25">
      <c r="G2775" s="12"/>
    </row>
    <row r="2776" spans="7:7" x14ac:dyDescent="0.25">
      <c r="G2776" s="12"/>
    </row>
    <row r="2777" spans="7:7" x14ac:dyDescent="0.25">
      <c r="G2777" s="12"/>
    </row>
    <row r="2778" spans="7:7" x14ac:dyDescent="0.25">
      <c r="G2778" s="12"/>
    </row>
    <row r="2779" spans="7:7" x14ac:dyDescent="0.25">
      <c r="G2779" s="12"/>
    </row>
    <row r="2780" spans="7:7" x14ac:dyDescent="0.25">
      <c r="G2780" s="12"/>
    </row>
    <row r="2781" spans="7:7" x14ac:dyDescent="0.25">
      <c r="G2781" s="12"/>
    </row>
    <row r="2782" spans="7:7" x14ac:dyDescent="0.25">
      <c r="G2782" s="12"/>
    </row>
    <row r="2783" spans="7:7" x14ac:dyDescent="0.25">
      <c r="G2783" s="12"/>
    </row>
    <row r="2784" spans="7:7" x14ac:dyDescent="0.25">
      <c r="G2784" s="12"/>
    </row>
    <row r="2785" spans="7:7" x14ac:dyDescent="0.25">
      <c r="G2785" s="12"/>
    </row>
    <row r="2786" spans="7:7" x14ac:dyDescent="0.25">
      <c r="G2786" s="12"/>
    </row>
    <row r="2787" spans="7:7" x14ac:dyDescent="0.25">
      <c r="G2787" s="12"/>
    </row>
    <row r="2788" spans="7:7" x14ac:dyDescent="0.25">
      <c r="G2788" s="12"/>
    </row>
    <row r="2789" spans="7:7" x14ac:dyDescent="0.25">
      <c r="G2789" s="12"/>
    </row>
    <row r="2790" spans="7:7" x14ac:dyDescent="0.25">
      <c r="G2790" s="12"/>
    </row>
    <row r="2791" spans="7:7" x14ac:dyDescent="0.25">
      <c r="G2791" s="12"/>
    </row>
    <row r="2792" spans="7:7" x14ac:dyDescent="0.25">
      <c r="G2792" s="12"/>
    </row>
    <row r="2793" spans="7:7" x14ac:dyDescent="0.25">
      <c r="G2793" s="12"/>
    </row>
    <row r="2794" spans="7:7" x14ac:dyDescent="0.25">
      <c r="G2794" s="12"/>
    </row>
    <row r="2795" spans="7:7" x14ac:dyDescent="0.25">
      <c r="G2795" s="12"/>
    </row>
    <row r="2796" spans="7:7" x14ac:dyDescent="0.25">
      <c r="G2796" s="12"/>
    </row>
    <row r="2797" spans="7:7" x14ac:dyDescent="0.25">
      <c r="G2797" s="12"/>
    </row>
    <row r="2798" spans="7:7" x14ac:dyDescent="0.25">
      <c r="G2798" s="12"/>
    </row>
    <row r="2799" spans="7:7" x14ac:dyDescent="0.25">
      <c r="G2799" s="12"/>
    </row>
    <row r="2800" spans="7:7" x14ac:dyDescent="0.25">
      <c r="G2800" s="12"/>
    </row>
    <row r="2801" spans="7:7" x14ac:dyDescent="0.25">
      <c r="G2801" s="12"/>
    </row>
    <row r="2802" spans="7:7" x14ac:dyDescent="0.25">
      <c r="G2802" s="12"/>
    </row>
    <row r="2803" spans="7:7" x14ac:dyDescent="0.25">
      <c r="G2803" s="12"/>
    </row>
    <row r="2804" spans="7:7" x14ac:dyDescent="0.25">
      <c r="G2804" s="12"/>
    </row>
    <row r="2805" spans="7:7" x14ac:dyDescent="0.25">
      <c r="G2805" s="12"/>
    </row>
    <row r="2806" spans="7:7" x14ac:dyDescent="0.25">
      <c r="G2806" s="12"/>
    </row>
    <row r="2807" spans="7:7" x14ac:dyDescent="0.25">
      <c r="G2807" s="12"/>
    </row>
    <row r="2808" spans="7:7" x14ac:dyDescent="0.25">
      <c r="G2808" s="12"/>
    </row>
    <row r="2809" spans="7:7" x14ac:dyDescent="0.25">
      <c r="G2809" s="12"/>
    </row>
    <row r="2810" spans="7:7" x14ac:dyDescent="0.25">
      <c r="G2810" s="12"/>
    </row>
    <row r="2811" spans="7:7" x14ac:dyDescent="0.25">
      <c r="G2811" s="12"/>
    </row>
    <row r="2812" spans="7:7" x14ac:dyDescent="0.25">
      <c r="G2812" s="12"/>
    </row>
    <row r="2813" spans="7:7" x14ac:dyDescent="0.25">
      <c r="G2813" s="12"/>
    </row>
    <row r="2814" spans="7:7" x14ac:dyDescent="0.25">
      <c r="G2814" s="12"/>
    </row>
    <row r="2815" spans="7:7" x14ac:dyDescent="0.25">
      <c r="G2815" s="12"/>
    </row>
    <row r="2816" spans="7:7" x14ac:dyDescent="0.25">
      <c r="G2816" s="12"/>
    </row>
    <row r="2817" spans="7:7" x14ac:dyDescent="0.25">
      <c r="G2817" s="12"/>
    </row>
    <row r="2818" spans="7:7" x14ac:dyDescent="0.25">
      <c r="G2818" s="12"/>
    </row>
    <row r="2819" spans="7:7" x14ac:dyDescent="0.25">
      <c r="G2819" s="12"/>
    </row>
    <row r="2820" spans="7:7" x14ac:dyDescent="0.25">
      <c r="G2820" s="12"/>
    </row>
    <row r="2821" spans="7:7" x14ac:dyDescent="0.25">
      <c r="G2821" s="12"/>
    </row>
    <row r="2822" spans="7:7" x14ac:dyDescent="0.25">
      <c r="G2822" s="12"/>
    </row>
    <row r="2823" spans="7:7" x14ac:dyDescent="0.25">
      <c r="G2823" s="12"/>
    </row>
    <row r="2824" spans="7:7" x14ac:dyDescent="0.25">
      <c r="G2824" s="12"/>
    </row>
    <row r="2825" spans="7:7" x14ac:dyDescent="0.25">
      <c r="G2825" s="12"/>
    </row>
    <row r="2826" spans="7:7" x14ac:dyDescent="0.25">
      <c r="G2826" s="12"/>
    </row>
    <row r="2827" spans="7:7" x14ac:dyDescent="0.25">
      <c r="G2827" s="12"/>
    </row>
    <row r="2828" spans="7:7" x14ac:dyDescent="0.25">
      <c r="G2828" s="12"/>
    </row>
    <row r="2829" spans="7:7" x14ac:dyDescent="0.25">
      <c r="G2829" s="12"/>
    </row>
    <row r="2830" spans="7:7" x14ac:dyDescent="0.25">
      <c r="G2830" s="12"/>
    </row>
    <row r="2831" spans="7:7" x14ac:dyDescent="0.25">
      <c r="G2831" s="12"/>
    </row>
    <row r="2832" spans="7:7" x14ac:dyDescent="0.25">
      <c r="G2832" s="12"/>
    </row>
    <row r="2833" spans="7:7" x14ac:dyDescent="0.25">
      <c r="G2833" s="12"/>
    </row>
    <row r="2834" spans="7:7" x14ac:dyDescent="0.25">
      <c r="G2834" s="12"/>
    </row>
    <row r="2835" spans="7:7" x14ac:dyDescent="0.25">
      <c r="G2835" s="12"/>
    </row>
    <row r="2836" spans="7:7" x14ac:dyDescent="0.25">
      <c r="G2836" s="12"/>
    </row>
    <row r="2837" spans="7:7" x14ac:dyDescent="0.25">
      <c r="G2837" s="12"/>
    </row>
    <row r="2838" spans="7:7" x14ac:dyDescent="0.25">
      <c r="G2838" s="12"/>
    </row>
    <row r="2839" spans="7:7" x14ac:dyDescent="0.25">
      <c r="G2839" s="12"/>
    </row>
    <row r="2840" spans="7:7" x14ac:dyDescent="0.25">
      <c r="G2840" s="12"/>
    </row>
    <row r="2841" spans="7:7" x14ac:dyDescent="0.25">
      <c r="G2841" s="12"/>
    </row>
    <row r="2842" spans="7:7" x14ac:dyDescent="0.25">
      <c r="G2842" s="12"/>
    </row>
    <row r="2843" spans="7:7" x14ac:dyDescent="0.25">
      <c r="G2843" s="12"/>
    </row>
    <row r="2844" spans="7:7" x14ac:dyDescent="0.25">
      <c r="G2844" s="12"/>
    </row>
    <row r="2845" spans="7:7" x14ac:dyDescent="0.25">
      <c r="G2845" s="12"/>
    </row>
    <row r="2846" spans="7:7" x14ac:dyDescent="0.25">
      <c r="G2846" s="12"/>
    </row>
    <row r="2847" spans="7:7" x14ac:dyDescent="0.25">
      <c r="G2847" s="12"/>
    </row>
    <row r="2848" spans="7:7" x14ac:dyDescent="0.25">
      <c r="G2848" s="12"/>
    </row>
    <row r="2849" spans="7:7" x14ac:dyDescent="0.25">
      <c r="G2849" s="12"/>
    </row>
    <row r="2850" spans="7:7" x14ac:dyDescent="0.25">
      <c r="G2850" s="12"/>
    </row>
    <row r="2851" spans="7:7" x14ac:dyDescent="0.25">
      <c r="G2851" s="12"/>
    </row>
    <row r="2852" spans="7:7" x14ac:dyDescent="0.25">
      <c r="G2852" s="12"/>
    </row>
    <row r="2853" spans="7:7" x14ac:dyDescent="0.25">
      <c r="G2853" s="12"/>
    </row>
    <row r="2854" spans="7:7" x14ac:dyDescent="0.25">
      <c r="G2854" s="12"/>
    </row>
    <row r="2855" spans="7:7" x14ac:dyDescent="0.25">
      <c r="G2855" s="12"/>
    </row>
    <row r="2856" spans="7:7" x14ac:dyDescent="0.25">
      <c r="G2856" s="12"/>
    </row>
    <row r="2857" spans="7:7" x14ac:dyDescent="0.25">
      <c r="G2857" s="12"/>
    </row>
    <row r="2858" spans="7:7" x14ac:dyDescent="0.25">
      <c r="G2858" s="12"/>
    </row>
    <row r="2859" spans="7:7" x14ac:dyDescent="0.25">
      <c r="G2859" s="12"/>
    </row>
    <row r="2860" spans="7:7" x14ac:dyDescent="0.25">
      <c r="G2860" s="12"/>
    </row>
    <row r="2861" spans="7:7" x14ac:dyDescent="0.25">
      <c r="G2861" s="12"/>
    </row>
    <row r="2862" spans="7:7" x14ac:dyDescent="0.25">
      <c r="G2862" s="12"/>
    </row>
    <row r="2863" spans="7:7" x14ac:dyDescent="0.25">
      <c r="G2863" s="12"/>
    </row>
    <row r="2864" spans="7:7" x14ac:dyDescent="0.25">
      <c r="G2864" s="12"/>
    </row>
    <row r="2865" spans="7:7" x14ac:dyDescent="0.25">
      <c r="G2865" s="12"/>
    </row>
    <row r="2866" spans="7:7" x14ac:dyDescent="0.25">
      <c r="G2866" s="12"/>
    </row>
    <row r="2867" spans="7:7" x14ac:dyDescent="0.25">
      <c r="G2867" s="12"/>
    </row>
    <row r="2868" spans="7:7" x14ac:dyDescent="0.25">
      <c r="G2868" s="12"/>
    </row>
    <row r="2869" spans="7:7" x14ac:dyDescent="0.25">
      <c r="G2869" s="12"/>
    </row>
    <row r="2870" spans="7:7" x14ac:dyDescent="0.25">
      <c r="G2870" s="12"/>
    </row>
    <row r="2871" spans="7:7" x14ac:dyDescent="0.25">
      <c r="G2871" s="12"/>
    </row>
    <row r="2872" spans="7:7" x14ac:dyDescent="0.25">
      <c r="G2872" s="12"/>
    </row>
    <row r="2873" spans="7:7" x14ac:dyDescent="0.25">
      <c r="G2873" s="12"/>
    </row>
    <row r="2874" spans="7:7" x14ac:dyDescent="0.25">
      <c r="G2874" s="12"/>
    </row>
    <row r="2875" spans="7:7" x14ac:dyDescent="0.25">
      <c r="G2875" s="12"/>
    </row>
    <row r="2876" spans="7:7" x14ac:dyDescent="0.25">
      <c r="G2876" s="12"/>
    </row>
    <row r="2877" spans="7:7" x14ac:dyDescent="0.25">
      <c r="G2877" s="12"/>
    </row>
    <row r="2878" spans="7:7" x14ac:dyDescent="0.25">
      <c r="G2878" s="12"/>
    </row>
    <row r="2879" spans="7:7" x14ac:dyDescent="0.25">
      <c r="G2879" s="12"/>
    </row>
    <row r="2880" spans="7:7" x14ac:dyDescent="0.25">
      <c r="G2880" s="12"/>
    </row>
    <row r="2881" spans="7:7" x14ac:dyDescent="0.25">
      <c r="G2881" s="12"/>
    </row>
    <row r="2882" spans="7:7" x14ac:dyDescent="0.25">
      <c r="G2882" s="12"/>
    </row>
    <row r="2883" spans="7:7" x14ac:dyDescent="0.25">
      <c r="G2883" s="12"/>
    </row>
    <row r="2884" spans="7:7" x14ac:dyDescent="0.25">
      <c r="G2884" s="12"/>
    </row>
    <row r="2885" spans="7:7" x14ac:dyDescent="0.25">
      <c r="G2885" s="12"/>
    </row>
    <row r="2886" spans="7:7" x14ac:dyDescent="0.25">
      <c r="G2886" s="12"/>
    </row>
    <row r="2887" spans="7:7" x14ac:dyDescent="0.25">
      <c r="G2887" s="12"/>
    </row>
    <row r="2888" spans="7:7" x14ac:dyDescent="0.25">
      <c r="G2888" s="12"/>
    </row>
    <row r="2889" spans="7:7" x14ac:dyDescent="0.25">
      <c r="G2889" s="12"/>
    </row>
    <row r="2890" spans="7:7" x14ac:dyDescent="0.25">
      <c r="G2890" s="12"/>
    </row>
    <row r="2891" spans="7:7" x14ac:dyDescent="0.25">
      <c r="G2891" s="12"/>
    </row>
    <row r="2892" spans="7:7" x14ac:dyDescent="0.25">
      <c r="G2892" s="12"/>
    </row>
    <row r="2893" spans="7:7" x14ac:dyDescent="0.25">
      <c r="G2893" s="12"/>
    </row>
    <row r="2894" spans="7:7" x14ac:dyDescent="0.25">
      <c r="G2894" s="12"/>
    </row>
    <row r="2895" spans="7:7" x14ac:dyDescent="0.25">
      <c r="G2895" s="12"/>
    </row>
    <row r="2896" spans="7:7" x14ac:dyDescent="0.25">
      <c r="G2896" s="12"/>
    </row>
    <row r="2897" spans="7:7" x14ac:dyDescent="0.25">
      <c r="G2897" s="12"/>
    </row>
    <row r="2898" spans="7:7" x14ac:dyDescent="0.25">
      <c r="G2898" s="12"/>
    </row>
    <row r="2899" spans="7:7" x14ac:dyDescent="0.25">
      <c r="G2899" s="12"/>
    </row>
    <row r="2900" spans="7:7" x14ac:dyDescent="0.25">
      <c r="G2900" s="12"/>
    </row>
    <row r="2901" spans="7:7" x14ac:dyDescent="0.25">
      <c r="G2901" s="12"/>
    </row>
    <row r="2902" spans="7:7" x14ac:dyDescent="0.25">
      <c r="G2902" s="12"/>
    </row>
    <row r="2903" spans="7:7" x14ac:dyDescent="0.25">
      <c r="G2903" s="12"/>
    </row>
    <row r="2904" spans="7:7" x14ac:dyDescent="0.25">
      <c r="G2904" s="12"/>
    </row>
    <row r="2905" spans="7:7" x14ac:dyDescent="0.25">
      <c r="G2905" s="12"/>
    </row>
    <row r="2906" spans="7:7" x14ac:dyDescent="0.25">
      <c r="G2906" s="12"/>
    </row>
    <row r="2907" spans="7:7" x14ac:dyDescent="0.25">
      <c r="G2907" s="12"/>
    </row>
    <row r="2908" spans="7:7" x14ac:dyDescent="0.25">
      <c r="G2908" s="12"/>
    </row>
    <row r="2909" spans="7:7" x14ac:dyDescent="0.25">
      <c r="G2909" s="12"/>
    </row>
    <row r="2910" spans="7:7" x14ac:dyDescent="0.25">
      <c r="G2910" s="12"/>
    </row>
    <row r="2911" spans="7:7" x14ac:dyDescent="0.25">
      <c r="G2911" s="12"/>
    </row>
    <row r="2912" spans="7:7" x14ac:dyDescent="0.25">
      <c r="G2912" s="12"/>
    </row>
    <row r="2913" spans="7:7" x14ac:dyDescent="0.25">
      <c r="G2913" s="12"/>
    </row>
    <row r="2914" spans="7:7" x14ac:dyDescent="0.25">
      <c r="G2914" s="12"/>
    </row>
    <row r="2915" spans="7:7" x14ac:dyDescent="0.25">
      <c r="G2915" s="12"/>
    </row>
    <row r="2916" spans="7:7" x14ac:dyDescent="0.25">
      <c r="G2916" s="12"/>
    </row>
    <row r="2917" spans="7:7" x14ac:dyDescent="0.25">
      <c r="G2917" s="12"/>
    </row>
    <row r="2918" spans="7:7" x14ac:dyDescent="0.25">
      <c r="G2918" s="12"/>
    </row>
    <row r="2919" spans="7:7" x14ac:dyDescent="0.25">
      <c r="G2919" s="12"/>
    </row>
    <row r="2920" spans="7:7" x14ac:dyDescent="0.25">
      <c r="G2920" s="12"/>
    </row>
    <row r="2921" spans="7:7" x14ac:dyDescent="0.25">
      <c r="G2921" s="12"/>
    </row>
    <row r="2922" spans="7:7" x14ac:dyDescent="0.25">
      <c r="G2922" s="12"/>
    </row>
    <row r="2923" spans="7:7" x14ac:dyDescent="0.25">
      <c r="G2923" s="12"/>
    </row>
    <row r="2924" spans="7:7" x14ac:dyDescent="0.25">
      <c r="G2924" s="12"/>
    </row>
    <row r="2925" spans="7:7" x14ac:dyDescent="0.25">
      <c r="G2925" s="12"/>
    </row>
    <row r="2926" spans="7:7" x14ac:dyDescent="0.25">
      <c r="G2926" s="12"/>
    </row>
    <row r="2927" spans="7:7" x14ac:dyDescent="0.25">
      <c r="G2927" s="12"/>
    </row>
    <row r="2928" spans="7:7" x14ac:dyDescent="0.25">
      <c r="G2928" s="12"/>
    </row>
    <row r="2929" spans="7:7" x14ac:dyDescent="0.25">
      <c r="G2929" s="12"/>
    </row>
    <row r="2930" spans="7:7" x14ac:dyDescent="0.25">
      <c r="G2930" s="12"/>
    </row>
    <row r="2931" spans="7:7" x14ac:dyDescent="0.25">
      <c r="G2931" s="12"/>
    </row>
    <row r="2932" spans="7:7" x14ac:dyDescent="0.25">
      <c r="G2932" s="12"/>
    </row>
    <row r="2933" spans="7:7" x14ac:dyDescent="0.25">
      <c r="G2933" s="12"/>
    </row>
    <row r="2934" spans="7:7" x14ac:dyDescent="0.25">
      <c r="G2934" s="12"/>
    </row>
    <row r="2935" spans="7:7" x14ac:dyDescent="0.25">
      <c r="G2935" s="12"/>
    </row>
    <row r="2936" spans="7:7" x14ac:dyDescent="0.25">
      <c r="G2936" s="12"/>
    </row>
    <row r="2937" spans="7:7" x14ac:dyDescent="0.25">
      <c r="G2937" s="12"/>
    </row>
    <row r="2938" spans="7:7" x14ac:dyDescent="0.25">
      <c r="G2938" s="12"/>
    </row>
    <row r="2939" spans="7:7" x14ac:dyDescent="0.25">
      <c r="G2939" s="12"/>
    </row>
    <row r="2940" spans="7:7" x14ac:dyDescent="0.25">
      <c r="G2940" s="12"/>
    </row>
    <row r="2941" spans="7:7" x14ac:dyDescent="0.25">
      <c r="G2941" s="12"/>
    </row>
    <row r="2942" spans="7:7" x14ac:dyDescent="0.25">
      <c r="G2942" s="12"/>
    </row>
    <row r="2943" spans="7:7" x14ac:dyDescent="0.25">
      <c r="G2943" s="12"/>
    </row>
    <row r="2944" spans="7:7" x14ac:dyDescent="0.25">
      <c r="G2944" s="12"/>
    </row>
    <row r="2945" spans="5:7" x14ac:dyDescent="0.25">
      <c r="G2945" s="12"/>
    </row>
    <row r="2946" spans="5:7" x14ac:dyDescent="0.25">
      <c r="G2946" s="12"/>
    </row>
    <row r="2947" spans="5:7" x14ac:dyDescent="0.25">
      <c r="G2947" s="12"/>
    </row>
    <row r="2948" spans="5:7" x14ac:dyDescent="0.25">
      <c r="G2948" s="12"/>
    </row>
    <row r="2949" spans="5:7" x14ac:dyDescent="0.25">
      <c r="G2949" s="12"/>
    </row>
    <row r="2950" spans="5:7" x14ac:dyDescent="0.25">
      <c r="G2950" s="12"/>
    </row>
    <row r="2951" spans="5:7" x14ac:dyDescent="0.25">
      <c r="G2951" s="12"/>
    </row>
    <row r="2952" spans="5:7" x14ac:dyDescent="0.25">
      <c r="G2952" s="12"/>
    </row>
    <row r="2953" spans="5:7" x14ac:dyDescent="0.25">
      <c r="G2953" s="12"/>
    </row>
    <row r="2954" spans="5:7" x14ac:dyDescent="0.25">
      <c r="E2954" s="10"/>
      <c r="G2954" s="12"/>
    </row>
    <row r="2955" spans="5:7" x14ac:dyDescent="0.25">
      <c r="G2955" s="12"/>
    </row>
    <row r="2956" spans="5:7" x14ac:dyDescent="0.25">
      <c r="G2956" s="12"/>
    </row>
    <row r="2957" spans="5:7" x14ac:dyDescent="0.25">
      <c r="G2957" s="12"/>
    </row>
    <row r="2958" spans="5:7" x14ac:dyDescent="0.25">
      <c r="G2958" s="12"/>
    </row>
    <row r="2959" spans="5:7" x14ac:dyDescent="0.25">
      <c r="G2959" s="12"/>
    </row>
    <row r="2960" spans="5:7" x14ac:dyDescent="0.25">
      <c r="G2960" s="12"/>
    </row>
    <row r="2961" spans="7:7" x14ac:dyDescent="0.25">
      <c r="G2961" s="12"/>
    </row>
    <row r="2962" spans="7:7" x14ac:dyDescent="0.25">
      <c r="G2962" s="12"/>
    </row>
    <row r="2963" spans="7:7" x14ac:dyDescent="0.25">
      <c r="G2963" s="12"/>
    </row>
    <row r="2964" spans="7:7" x14ac:dyDescent="0.25">
      <c r="G2964" s="12"/>
    </row>
    <row r="2965" spans="7:7" x14ac:dyDescent="0.25">
      <c r="G2965" s="12"/>
    </row>
    <row r="2966" spans="7:7" x14ac:dyDescent="0.25">
      <c r="G2966" s="12"/>
    </row>
    <row r="2967" spans="7:7" x14ac:dyDescent="0.25">
      <c r="G2967" s="12"/>
    </row>
    <row r="2968" spans="7:7" x14ac:dyDescent="0.25">
      <c r="G2968" s="12"/>
    </row>
    <row r="2969" spans="7:7" x14ac:dyDescent="0.25">
      <c r="G2969" s="12"/>
    </row>
    <row r="2970" spans="7:7" x14ac:dyDescent="0.25">
      <c r="G2970" s="12"/>
    </row>
    <row r="2971" spans="7:7" x14ac:dyDescent="0.25">
      <c r="G2971" s="12"/>
    </row>
    <row r="2972" spans="7:7" x14ac:dyDescent="0.25">
      <c r="G2972" s="12"/>
    </row>
    <row r="2973" spans="7:7" x14ac:dyDescent="0.25">
      <c r="G2973" s="12"/>
    </row>
    <row r="2974" spans="7:7" x14ac:dyDescent="0.25">
      <c r="G2974" s="12"/>
    </row>
    <row r="2975" spans="7:7" x14ac:dyDescent="0.25">
      <c r="G2975" s="12"/>
    </row>
    <row r="2976" spans="7:7" x14ac:dyDescent="0.25">
      <c r="G2976" s="12"/>
    </row>
    <row r="2977" spans="7:7" x14ac:dyDescent="0.25">
      <c r="G2977" s="12"/>
    </row>
    <row r="2978" spans="7:7" x14ac:dyDescent="0.25">
      <c r="G2978" s="12"/>
    </row>
    <row r="2979" spans="7:7" x14ac:dyDescent="0.25">
      <c r="G2979" s="12"/>
    </row>
    <row r="2980" spans="7:7" x14ac:dyDescent="0.25">
      <c r="G2980" s="12"/>
    </row>
    <row r="2981" spans="7:7" x14ac:dyDescent="0.25">
      <c r="G2981" s="12"/>
    </row>
    <row r="2982" spans="7:7" x14ac:dyDescent="0.25">
      <c r="G2982" s="12"/>
    </row>
    <row r="2983" spans="7:7" x14ac:dyDescent="0.25">
      <c r="G2983" s="12"/>
    </row>
    <row r="2984" spans="7:7" x14ac:dyDescent="0.25">
      <c r="G2984" s="12"/>
    </row>
    <row r="2985" spans="7:7" x14ac:dyDescent="0.25">
      <c r="G2985" s="12"/>
    </row>
    <row r="2986" spans="7:7" x14ac:dyDescent="0.25">
      <c r="G2986" s="12"/>
    </row>
    <row r="2987" spans="7:7" x14ac:dyDescent="0.25">
      <c r="G2987" s="12"/>
    </row>
    <row r="2988" spans="7:7" x14ac:dyDescent="0.25">
      <c r="G2988" s="12"/>
    </row>
    <row r="2989" spans="7:7" x14ac:dyDescent="0.25">
      <c r="G2989" s="12"/>
    </row>
    <row r="2990" spans="7:7" x14ac:dyDescent="0.25">
      <c r="G2990" s="12"/>
    </row>
    <row r="2991" spans="7:7" x14ac:dyDescent="0.25">
      <c r="G2991" s="12"/>
    </row>
    <row r="2992" spans="7:7" x14ac:dyDescent="0.25">
      <c r="G2992" s="12"/>
    </row>
    <row r="2993" spans="7:7" x14ac:dyDescent="0.25">
      <c r="G2993" s="12"/>
    </row>
    <row r="2994" spans="7:7" x14ac:dyDescent="0.25">
      <c r="G2994" s="12"/>
    </row>
    <row r="2995" spans="7:7" x14ac:dyDescent="0.25">
      <c r="G2995" s="12"/>
    </row>
    <row r="2996" spans="7:7" x14ac:dyDescent="0.25">
      <c r="G2996" s="12"/>
    </row>
    <row r="2997" spans="7:7" x14ac:dyDescent="0.25">
      <c r="G2997" s="12"/>
    </row>
    <row r="2998" spans="7:7" x14ac:dyDescent="0.25">
      <c r="G2998" s="12"/>
    </row>
    <row r="2999" spans="7:7" x14ac:dyDescent="0.25">
      <c r="G2999" s="12"/>
    </row>
    <row r="3000" spans="7:7" x14ac:dyDescent="0.25">
      <c r="G3000" s="12"/>
    </row>
    <row r="3001" spans="7:7" x14ac:dyDescent="0.25">
      <c r="G3001" s="12"/>
    </row>
    <row r="3002" spans="7:7" x14ac:dyDescent="0.25">
      <c r="G3002" s="12"/>
    </row>
    <row r="3003" spans="7:7" x14ac:dyDescent="0.25">
      <c r="G3003" s="12"/>
    </row>
    <row r="3004" spans="7:7" x14ac:dyDescent="0.25">
      <c r="G3004" s="12"/>
    </row>
    <row r="3005" spans="7:7" x14ac:dyDescent="0.25">
      <c r="G3005" s="12"/>
    </row>
    <row r="3006" spans="7:7" x14ac:dyDescent="0.25">
      <c r="G3006" s="12"/>
    </row>
    <row r="3007" spans="7:7" x14ac:dyDescent="0.25">
      <c r="G3007" s="12"/>
    </row>
    <row r="3008" spans="7:7" x14ac:dyDescent="0.25">
      <c r="G3008" s="12"/>
    </row>
    <row r="3009" spans="7:7" x14ac:dyDescent="0.25">
      <c r="G3009" s="12"/>
    </row>
    <row r="3010" spans="7:7" x14ac:dyDescent="0.25">
      <c r="G3010" s="12"/>
    </row>
    <row r="3011" spans="7:7" x14ac:dyDescent="0.25">
      <c r="G3011" s="12"/>
    </row>
    <row r="3012" spans="7:7" x14ac:dyDescent="0.25">
      <c r="G3012" s="12"/>
    </row>
    <row r="3013" spans="7:7" x14ac:dyDescent="0.25">
      <c r="G3013" s="12"/>
    </row>
    <row r="3014" spans="7:7" x14ac:dyDescent="0.25">
      <c r="G3014" s="12"/>
    </row>
    <row r="3015" spans="7:7" x14ac:dyDescent="0.25">
      <c r="G3015" s="12"/>
    </row>
    <row r="3016" spans="7:7" x14ac:dyDescent="0.25">
      <c r="G3016" s="12"/>
    </row>
    <row r="3017" spans="7:7" x14ac:dyDescent="0.25">
      <c r="G3017" s="12"/>
    </row>
    <row r="3018" spans="7:7" x14ac:dyDescent="0.25">
      <c r="G3018" s="12"/>
    </row>
    <row r="3019" spans="7:7" x14ac:dyDescent="0.25">
      <c r="G3019" s="12"/>
    </row>
    <row r="3020" spans="7:7" x14ac:dyDescent="0.25">
      <c r="G3020" s="12"/>
    </row>
    <row r="3021" spans="7:7" x14ac:dyDescent="0.25">
      <c r="G3021" s="12"/>
    </row>
    <row r="3022" spans="7:7" x14ac:dyDescent="0.25">
      <c r="G3022" s="12"/>
    </row>
    <row r="3023" spans="7:7" x14ac:dyDescent="0.25">
      <c r="G3023" s="12"/>
    </row>
    <row r="3024" spans="7:7" x14ac:dyDescent="0.25">
      <c r="G3024" s="12"/>
    </row>
    <row r="3025" spans="7:7" x14ac:dyDescent="0.25">
      <c r="G3025" s="12"/>
    </row>
    <row r="3026" spans="7:7" x14ac:dyDescent="0.25">
      <c r="G3026" s="12"/>
    </row>
    <row r="3027" spans="7:7" x14ac:dyDescent="0.25">
      <c r="G3027" s="12"/>
    </row>
    <row r="3028" spans="7:7" x14ac:dyDescent="0.25">
      <c r="G3028" s="12"/>
    </row>
    <row r="3029" spans="7:7" x14ac:dyDescent="0.25">
      <c r="G3029" s="12"/>
    </row>
    <row r="3030" spans="7:7" x14ac:dyDescent="0.25">
      <c r="G3030" s="12"/>
    </row>
    <row r="3031" spans="7:7" x14ac:dyDescent="0.25">
      <c r="G3031" s="12"/>
    </row>
    <row r="3032" spans="7:7" x14ac:dyDescent="0.25">
      <c r="G3032" s="12"/>
    </row>
    <row r="3033" spans="7:7" x14ac:dyDescent="0.25">
      <c r="G3033" s="12"/>
    </row>
    <row r="3034" spans="7:7" x14ac:dyDescent="0.25">
      <c r="G3034" s="12"/>
    </row>
    <row r="3035" spans="7:7" x14ac:dyDescent="0.25">
      <c r="G3035" s="12"/>
    </row>
    <row r="3036" spans="7:7" x14ac:dyDescent="0.25">
      <c r="G3036" s="12"/>
    </row>
    <row r="3037" spans="7:7" x14ac:dyDescent="0.25">
      <c r="G3037" s="12"/>
    </row>
    <row r="3038" spans="7:7" x14ac:dyDescent="0.25">
      <c r="G3038" s="12"/>
    </row>
    <row r="3039" spans="7:7" x14ac:dyDescent="0.25">
      <c r="G3039" s="12"/>
    </row>
    <row r="3040" spans="7:7" x14ac:dyDescent="0.25">
      <c r="G3040" s="12"/>
    </row>
    <row r="3041" spans="7:7" x14ac:dyDescent="0.25">
      <c r="G3041" s="12"/>
    </row>
    <row r="3042" spans="7:7" x14ac:dyDescent="0.25">
      <c r="G3042" s="12"/>
    </row>
    <row r="3043" spans="7:7" x14ac:dyDescent="0.25">
      <c r="G3043" s="12"/>
    </row>
    <row r="3044" spans="7:7" x14ac:dyDescent="0.25">
      <c r="G3044" s="12"/>
    </row>
    <row r="3045" spans="7:7" x14ac:dyDescent="0.25">
      <c r="G3045" s="12"/>
    </row>
    <row r="3046" spans="7:7" x14ac:dyDescent="0.25">
      <c r="G3046" s="12"/>
    </row>
    <row r="3047" spans="7:7" x14ac:dyDescent="0.25">
      <c r="G3047" s="12"/>
    </row>
    <row r="3048" spans="7:7" x14ac:dyDescent="0.25">
      <c r="G3048" s="12"/>
    </row>
    <row r="3049" spans="7:7" x14ac:dyDescent="0.25">
      <c r="G3049" s="12"/>
    </row>
    <row r="3050" spans="7:7" x14ac:dyDescent="0.25">
      <c r="G3050" s="12"/>
    </row>
    <row r="3051" spans="7:7" x14ac:dyDescent="0.25">
      <c r="G3051" s="12"/>
    </row>
    <row r="3052" spans="7:7" x14ac:dyDescent="0.25">
      <c r="G3052" s="12"/>
    </row>
    <row r="3053" spans="7:7" x14ac:dyDescent="0.25">
      <c r="G3053" s="12"/>
    </row>
    <row r="3054" spans="7:7" x14ac:dyDescent="0.25">
      <c r="G3054" s="12"/>
    </row>
    <row r="3055" spans="7:7" x14ac:dyDescent="0.25">
      <c r="G3055" s="12"/>
    </row>
    <row r="3056" spans="7:7" x14ac:dyDescent="0.25">
      <c r="G3056" s="12"/>
    </row>
    <row r="3057" spans="7:7" x14ac:dyDescent="0.25">
      <c r="G3057" s="1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1743-38A2-411D-92C7-CE9345BB578C}">
  <dimension ref="A1:V2841"/>
  <sheetViews>
    <sheetView topLeftCell="A94" zoomScale="85" zoomScaleNormal="85" workbookViewId="0">
      <selection activeCell="R103" sqref="R103:U135"/>
    </sheetView>
  </sheetViews>
  <sheetFormatPr defaultColWidth="8.88671875" defaultRowHeight="13.8" x14ac:dyDescent="0.25"/>
  <cols>
    <col min="1" max="1" width="9.44140625" style="1" bestFit="1" customWidth="1"/>
    <col min="2" max="2" width="11" style="1" bestFit="1" customWidth="1"/>
    <col min="3" max="4" width="9.44140625" style="1" bestFit="1" customWidth="1"/>
    <col min="5" max="5" width="9.5546875" style="1" bestFit="1" customWidth="1"/>
    <col min="6" max="12" width="9.44140625" style="1" bestFit="1" customWidth="1"/>
    <col min="13" max="13" width="9.44140625" style="1" customWidth="1"/>
    <col min="14" max="14" width="9.6640625" style="1" bestFit="1" customWidth="1"/>
    <col min="15" max="15" width="9.44140625" style="1" bestFit="1" customWidth="1"/>
    <col min="16" max="16" width="8.88671875" style="1"/>
    <col min="17" max="17" width="16.109375" style="1" bestFit="1" customWidth="1"/>
    <col min="18" max="18" width="24" style="1" bestFit="1" customWidth="1"/>
    <col min="19" max="19" width="19.88671875" style="1" bestFit="1" customWidth="1"/>
    <col min="20" max="16384" width="8.88671875" style="1"/>
  </cols>
  <sheetData>
    <row r="1" spans="1:21" s="4" customFormat="1" x14ac:dyDescent="0.25"/>
    <row r="2" spans="1:21" s="4" customFormat="1" ht="17.399999999999999" x14ac:dyDescent="0.3">
      <c r="B2" s="5" t="s">
        <v>21</v>
      </c>
      <c r="E2" s="6" t="s">
        <v>76</v>
      </c>
    </row>
    <row r="3" spans="1:21" s="4" customFormat="1" x14ac:dyDescent="0.25"/>
    <row r="4" spans="1:21" s="21" customForma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21" s="21" customFormat="1" x14ac:dyDescent="0.25">
      <c r="A5" s="57" t="s">
        <v>0</v>
      </c>
      <c r="B5" s="57" t="s">
        <v>17</v>
      </c>
      <c r="C5" s="57" t="s">
        <v>1</v>
      </c>
      <c r="D5" s="57" t="s">
        <v>2</v>
      </c>
      <c r="E5" s="57" t="s">
        <v>75</v>
      </c>
      <c r="F5" s="57" t="s">
        <v>3</v>
      </c>
      <c r="G5" s="57" t="s">
        <v>4</v>
      </c>
      <c r="H5" s="57" t="s">
        <v>5</v>
      </c>
      <c r="I5" s="57" t="s">
        <v>6</v>
      </c>
      <c r="J5" s="57" t="s">
        <v>7</v>
      </c>
      <c r="K5" s="57" t="s">
        <v>8</v>
      </c>
      <c r="L5" s="57" t="s">
        <v>9</v>
      </c>
      <c r="M5" s="57" t="s">
        <v>32</v>
      </c>
      <c r="N5" s="57" t="s">
        <v>16</v>
      </c>
      <c r="O5" s="57" t="s">
        <v>15</v>
      </c>
      <c r="P5" s="30"/>
      <c r="Q5" s="63" t="s">
        <v>56</v>
      </c>
      <c r="R5" s="63" t="s">
        <v>59</v>
      </c>
      <c r="S5" s="63" t="s">
        <v>58</v>
      </c>
      <c r="U5" s="57" t="s">
        <v>73</v>
      </c>
    </row>
    <row r="6" spans="1:21" s="21" customFormat="1" x14ac:dyDescent="0.25">
      <c r="A6" s="30">
        <v>1</v>
      </c>
      <c r="B6" s="30">
        <v>17156.88</v>
      </c>
      <c r="C6" s="30">
        <v>26.76</v>
      </c>
      <c r="D6" s="30">
        <v>0.17</v>
      </c>
      <c r="E6" s="30">
        <v>497.82</v>
      </c>
      <c r="F6" s="30">
        <v>1581</v>
      </c>
      <c r="G6" s="30">
        <v>853</v>
      </c>
      <c r="H6" s="30">
        <v>28.04</v>
      </c>
      <c r="I6" s="30">
        <v>63.95</v>
      </c>
      <c r="J6" s="30">
        <v>12.19</v>
      </c>
      <c r="K6" s="30">
        <v>0.08</v>
      </c>
      <c r="L6" s="30">
        <v>0.64</v>
      </c>
      <c r="M6" s="30">
        <f>E6+I6</f>
        <v>561.77</v>
      </c>
      <c r="N6" s="58">
        <f>PI()*8.5^2*M6</f>
        <v>127510.59348676572</v>
      </c>
      <c r="O6" s="70">
        <f>0.00000138*N6</f>
        <v>0.17596461901173668</v>
      </c>
      <c r="P6" s="30"/>
      <c r="Q6" s="59" t="s">
        <v>35</v>
      </c>
      <c r="R6" s="60">
        <v>2</v>
      </c>
      <c r="S6" s="61">
        <v>8.400269065020835E-2</v>
      </c>
    </row>
    <row r="7" spans="1:21" s="21" customFormat="1" x14ac:dyDescent="0.25">
      <c r="A7" s="30">
        <v>2</v>
      </c>
      <c r="B7" s="30">
        <v>9017.84</v>
      </c>
      <c r="C7" s="30">
        <v>60.68</v>
      </c>
      <c r="D7" s="30">
        <v>0.46</v>
      </c>
      <c r="E7" s="30">
        <v>207.02</v>
      </c>
      <c r="F7" s="30">
        <v>4527</v>
      </c>
      <c r="G7" s="30">
        <v>907</v>
      </c>
      <c r="H7" s="30">
        <v>64.72</v>
      </c>
      <c r="I7" s="30">
        <v>52.57</v>
      </c>
      <c r="J7" s="30">
        <v>4.37</v>
      </c>
      <c r="K7" s="30">
        <v>0.23</v>
      </c>
      <c r="L7" s="30">
        <v>0.89</v>
      </c>
      <c r="M7" s="30">
        <f t="shared" ref="M7:M70" si="0">E7+I7</f>
        <v>259.59000000000003</v>
      </c>
      <c r="N7" s="58">
        <f t="shared" ref="N7:N70" si="1">PI()*8.5^2*M7</f>
        <v>58921.756169303306</v>
      </c>
      <c r="O7" s="70">
        <f t="shared" ref="O7:O70" si="2">0.00000138*N7</f>
        <v>8.1312023513638559E-2</v>
      </c>
      <c r="P7" s="30"/>
      <c r="Q7" s="59" t="s">
        <v>36</v>
      </c>
      <c r="R7" s="60">
        <v>5</v>
      </c>
      <c r="S7" s="61">
        <v>0.2872248014226324</v>
      </c>
    </row>
    <row r="8" spans="1:21" s="21" customFormat="1" x14ac:dyDescent="0.25">
      <c r="A8" s="30">
        <v>3</v>
      </c>
      <c r="B8" s="30">
        <v>9011.08</v>
      </c>
      <c r="C8" s="30">
        <v>134.25</v>
      </c>
      <c r="D8" s="30">
        <v>0.24</v>
      </c>
      <c r="E8" s="30">
        <v>319.98</v>
      </c>
      <c r="F8" s="30">
        <v>5554</v>
      </c>
      <c r="G8" s="30">
        <v>927</v>
      </c>
      <c r="H8" s="30">
        <v>133.68</v>
      </c>
      <c r="I8" s="30">
        <v>37.99</v>
      </c>
      <c r="J8" s="30">
        <v>10.25</v>
      </c>
      <c r="K8" s="30">
        <v>0.1</v>
      </c>
      <c r="L8" s="30">
        <v>0.8</v>
      </c>
      <c r="M8" s="30">
        <f t="shared" si="0"/>
        <v>357.97</v>
      </c>
      <c r="N8" s="58">
        <f t="shared" si="1"/>
        <v>81252.055379350146</v>
      </c>
      <c r="O8" s="70">
        <f t="shared" si="2"/>
        <v>0.1121278364235032</v>
      </c>
      <c r="P8" s="30"/>
      <c r="Q8" s="59" t="s">
        <v>37</v>
      </c>
      <c r="R8" s="60">
        <v>8</v>
      </c>
      <c r="S8" s="61">
        <v>0.56704165432607079</v>
      </c>
    </row>
    <row r="9" spans="1:21" s="21" customFormat="1" x14ac:dyDescent="0.25">
      <c r="A9" s="30">
        <v>4</v>
      </c>
      <c r="B9" s="30">
        <v>15892.76</v>
      </c>
      <c r="C9" s="30">
        <v>83.99</v>
      </c>
      <c r="D9" s="30">
        <v>0.13</v>
      </c>
      <c r="E9" s="30">
        <v>549.86</v>
      </c>
      <c r="F9" s="30">
        <v>4070</v>
      </c>
      <c r="G9" s="30">
        <v>1174</v>
      </c>
      <c r="H9" s="30">
        <v>83.21</v>
      </c>
      <c r="I9" s="30">
        <v>61.17</v>
      </c>
      <c r="J9" s="30">
        <v>14.55</v>
      </c>
      <c r="K9" s="30">
        <v>7.0000000000000007E-2</v>
      </c>
      <c r="L9" s="30">
        <v>0.56000000000000005</v>
      </c>
      <c r="M9" s="30">
        <f t="shared" si="0"/>
        <v>611.03</v>
      </c>
      <c r="N9" s="58">
        <f t="shared" si="1"/>
        <v>138691.63169663466</v>
      </c>
      <c r="O9" s="70">
        <f t="shared" si="2"/>
        <v>0.19139445174135583</v>
      </c>
      <c r="P9" s="30"/>
      <c r="Q9" s="59" t="s">
        <v>38</v>
      </c>
      <c r="R9" s="60">
        <v>6</v>
      </c>
      <c r="S9" s="61">
        <v>0.50873968993378471</v>
      </c>
    </row>
    <row r="10" spans="1:21" s="21" customFormat="1" x14ac:dyDescent="0.25">
      <c r="A10" s="30">
        <v>5</v>
      </c>
      <c r="B10" s="30">
        <v>15189.72</v>
      </c>
      <c r="C10" s="30">
        <v>134.82</v>
      </c>
      <c r="D10" s="30">
        <v>0.14000000000000001</v>
      </c>
      <c r="E10" s="30">
        <v>552.14</v>
      </c>
      <c r="F10" s="30">
        <v>4655</v>
      </c>
      <c r="G10" s="30">
        <v>996</v>
      </c>
      <c r="H10" s="30">
        <v>132.33000000000001</v>
      </c>
      <c r="I10" s="30">
        <v>49.01</v>
      </c>
      <c r="J10" s="30">
        <v>17.09</v>
      </c>
      <c r="K10" s="30">
        <v>0.06</v>
      </c>
      <c r="L10" s="30">
        <v>0.64</v>
      </c>
      <c r="M10" s="30">
        <f t="shared" si="0"/>
        <v>601.15</v>
      </c>
      <c r="N10" s="58">
        <f t="shared" si="1"/>
        <v>136449.06861272268</v>
      </c>
      <c r="O10" s="70">
        <f t="shared" si="2"/>
        <v>0.18829971468555728</v>
      </c>
      <c r="P10" s="30"/>
      <c r="Q10" s="59" t="s">
        <v>39</v>
      </c>
      <c r="R10" s="60">
        <v>7</v>
      </c>
      <c r="S10" s="61">
        <v>0.68461033919686365</v>
      </c>
    </row>
    <row r="11" spans="1:21" s="21" customFormat="1" x14ac:dyDescent="0.25">
      <c r="A11" s="30">
        <v>6</v>
      </c>
      <c r="B11" s="30">
        <v>5049.72</v>
      </c>
      <c r="C11" s="30">
        <v>50.25</v>
      </c>
      <c r="D11" s="30">
        <v>0.37</v>
      </c>
      <c r="E11" s="30">
        <v>173.79</v>
      </c>
      <c r="F11" s="30">
        <v>3334</v>
      </c>
      <c r="G11" s="30">
        <v>1105</v>
      </c>
      <c r="H11" s="30">
        <v>51.07</v>
      </c>
      <c r="I11" s="30">
        <v>42.61</v>
      </c>
      <c r="J11" s="30">
        <v>5.59</v>
      </c>
      <c r="K11" s="30">
        <v>0.18</v>
      </c>
      <c r="L11" s="30">
        <v>0.72</v>
      </c>
      <c r="M11" s="30">
        <f t="shared" si="0"/>
        <v>216.39999999999998</v>
      </c>
      <c r="N11" s="58">
        <f t="shared" si="1"/>
        <v>49118.486979611051</v>
      </c>
      <c r="O11" s="70">
        <f t="shared" si="2"/>
        <v>6.7783512031863252E-2</v>
      </c>
      <c r="P11" s="30"/>
      <c r="Q11" s="59" t="s">
        <v>40</v>
      </c>
      <c r="R11" s="60">
        <v>11</v>
      </c>
      <c r="S11" s="61">
        <v>1.2877802295569232</v>
      </c>
    </row>
    <row r="12" spans="1:21" s="21" customFormat="1" x14ac:dyDescent="0.25">
      <c r="A12" s="30">
        <v>7</v>
      </c>
      <c r="B12" s="30">
        <v>7997.08</v>
      </c>
      <c r="C12" s="30">
        <v>33.369999999999997</v>
      </c>
      <c r="D12" s="30">
        <v>0.26</v>
      </c>
      <c r="E12" s="30">
        <v>267.61</v>
      </c>
      <c r="F12" s="30">
        <v>4939</v>
      </c>
      <c r="G12" s="30">
        <v>1133</v>
      </c>
      <c r="H12" s="30">
        <v>32.299999999999997</v>
      </c>
      <c r="I12" s="30">
        <v>46.67</v>
      </c>
      <c r="J12" s="30">
        <v>8.31</v>
      </c>
      <c r="K12" s="30">
        <v>0.12</v>
      </c>
      <c r="L12" s="30">
        <v>0.69</v>
      </c>
      <c r="M12" s="30">
        <f t="shared" si="0"/>
        <v>314.28000000000003</v>
      </c>
      <c r="N12" s="58">
        <f t="shared" si="1"/>
        <v>71335.296155046963</v>
      </c>
      <c r="O12" s="70">
        <f t="shared" si="2"/>
        <v>9.8442708693964806E-2</v>
      </c>
      <c r="P12" s="30"/>
      <c r="Q12" s="59" t="s">
        <v>41</v>
      </c>
      <c r="R12" s="60">
        <v>5</v>
      </c>
      <c r="S12" s="61">
        <v>0.67190249685336689</v>
      </c>
    </row>
    <row r="13" spans="1:21" s="21" customFormat="1" x14ac:dyDescent="0.25">
      <c r="A13" s="30">
        <v>8</v>
      </c>
      <c r="B13" s="30">
        <v>24139.96</v>
      </c>
      <c r="C13" s="30">
        <v>144.22999999999999</v>
      </c>
      <c r="D13" s="30">
        <v>0.15</v>
      </c>
      <c r="E13" s="30">
        <v>619.91999999999996</v>
      </c>
      <c r="F13" s="30">
        <v>3805</v>
      </c>
      <c r="G13" s="30">
        <v>1298</v>
      </c>
      <c r="H13" s="30">
        <v>144.04</v>
      </c>
      <c r="I13" s="30">
        <v>65.78</v>
      </c>
      <c r="J13" s="30">
        <v>13.68</v>
      </c>
      <c r="K13" s="30">
        <v>7.0000000000000007E-2</v>
      </c>
      <c r="L13" s="30">
        <v>0.67</v>
      </c>
      <c r="M13" s="30">
        <f t="shared" si="0"/>
        <v>685.69999999999993</v>
      </c>
      <c r="N13" s="58">
        <f t="shared" si="1"/>
        <v>155640.23346543114</v>
      </c>
      <c r="O13" s="70">
        <f t="shared" si="2"/>
        <v>0.21478352218229496</v>
      </c>
      <c r="P13" s="30"/>
      <c r="Q13" s="59" t="s">
        <v>42</v>
      </c>
      <c r="R13" s="60">
        <v>2</v>
      </c>
      <c r="S13" s="61">
        <v>0.29570713740148102</v>
      </c>
    </row>
    <row r="14" spans="1:21" s="21" customFormat="1" x14ac:dyDescent="0.25">
      <c r="A14" s="30">
        <v>9</v>
      </c>
      <c r="B14" s="30">
        <v>22294.48</v>
      </c>
      <c r="C14" s="30">
        <v>127.25</v>
      </c>
      <c r="D14" s="30">
        <v>0.11</v>
      </c>
      <c r="E14" s="30">
        <v>724.49</v>
      </c>
      <c r="F14" s="30">
        <v>5862</v>
      </c>
      <c r="G14" s="30">
        <v>1296</v>
      </c>
      <c r="H14" s="30">
        <v>125.8</v>
      </c>
      <c r="I14" s="30">
        <v>78.290000000000006</v>
      </c>
      <c r="J14" s="30">
        <v>14.4</v>
      </c>
      <c r="K14" s="30">
        <v>7.0000000000000007E-2</v>
      </c>
      <c r="L14" s="30">
        <v>0.5</v>
      </c>
      <c r="M14" s="30">
        <f t="shared" si="0"/>
        <v>802.78</v>
      </c>
      <c r="N14" s="58">
        <f t="shared" si="1"/>
        <v>182215.05996992681</v>
      </c>
      <c r="O14" s="70">
        <f t="shared" si="2"/>
        <v>0.25145678275849898</v>
      </c>
      <c r="P14" s="30"/>
      <c r="Q14" s="59" t="s">
        <v>43</v>
      </c>
      <c r="R14" s="60">
        <v>9</v>
      </c>
      <c r="S14" s="61">
        <v>1.4919921550152095</v>
      </c>
    </row>
    <row r="15" spans="1:21" s="21" customFormat="1" x14ac:dyDescent="0.25">
      <c r="A15" s="30">
        <v>10</v>
      </c>
      <c r="B15" s="30">
        <v>7510.36</v>
      </c>
      <c r="C15" s="30">
        <v>5.35</v>
      </c>
      <c r="D15" s="30">
        <v>0.26</v>
      </c>
      <c r="E15" s="30">
        <v>256.04000000000002</v>
      </c>
      <c r="F15" s="30">
        <v>3110</v>
      </c>
      <c r="G15" s="30">
        <v>1420</v>
      </c>
      <c r="H15" s="30">
        <v>9.94</v>
      </c>
      <c r="I15" s="30">
        <v>46.79</v>
      </c>
      <c r="J15" s="30">
        <v>8.08</v>
      </c>
      <c r="K15" s="30">
        <v>0.12</v>
      </c>
      <c r="L15" s="30">
        <v>0.71</v>
      </c>
      <c r="M15" s="30">
        <f t="shared" si="0"/>
        <v>302.83000000000004</v>
      </c>
      <c r="N15" s="58">
        <f t="shared" si="1"/>
        <v>68736.374362456641</v>
      </c>
      <c r="O15" s="70">
        <f t="shared" si="2"/>
        <v>9.4856196620190153E-2</v>
      </c>
      <c r="P15" s="30"/>
      <c r="Q15" s="59" t="s">
        <v>44</v>
      </c>
      <c r="R15" s="60">
        <v>4</v>
      </c>
      <c r="S15" s="61">
        <v>0.71934469062576067</v>
      </c>
    </row>
    <row r="16" spans="1:21" s="21" customFormat="1" x14ac:dyDescent="0.25">
      <c r="A16" s="30">
        <v>11</v>
      </c>
      <c r="B16" s="30">
        <v>21841.56</v>
      </c>
      <c r="C16" s="30">
        <v>5.25</v>
      </c>
      <c r="D16" s="30">
        <v>0.1</v>
      </c>
      <c r="E16" s="30">
        <v>735.63</v>
      </c>
      <c r="F16" s="30">
        <v>5145</v>
      </c>
      <c r="G16" s="30">
        <v>1435</v>
      </c>
      <c r="H16" s="30">
        <v>4.66</v>
      </c>
      <c r="I16" s="30">
        <v>57.58</v>
      </c>
      <c r="J16" s="30">
        <v>21.8</v>
      </c>
      <c r="K16" s="30">
        <v>0.05</v>
      </c>
      <c r="L16" s="30">
        <v>0.59</v>
      </c>
      <c r="M16" s="30">
        <f t="shared" si="0"/>
        <v>793.21</v>
      </c>
      <c r="N16" s="58">
        <f t="shared" si="1"/>
        <v>180042.86070747359</v>
      </c>
      <c r="O16" s="70">
        <f t="shared" si="2"/>
        <v>0.24845914777631353</v>
      </c>
      <c r="P16" s="30"/>
      <c r="Q16" s="59" t="s">
        <v>45</v>
      </c>
      <c r="R16" s="60">
        <v>5</v>
      </c>
      <c r="S16" s="61">
        <v>0.96187434726176368</v>
      </c>
    </row>
    <row r="17" spans="1:21" s="21" customFormat="1" x14ac:dyDescent="0.25">
      <c r="A17" s="30">
        <v>12</v>
      </c>
      <c r="B17" s="30">
        <v>24315.72</v>
      </c>
      <c r="C17" s="30">
        <v>138.94999999999999</v>
      </c>
      <c r="D17" s="30">
        <v>0.08</v>
      </c>
      <c r="E17" s="30">
        <v>897.15</v>
      </c>
      <c r="F17" s="30">
        <v>2818</v>
      </c>
      <c r="G17" s="30">
        <v>1428</v>
      </c>
      <c r="H17" s="30">
        <v>138.63999999999999</v>
      </c>
      <c r="I17" s="30">
        <v>88.76</v>
      </c>
      <c r="J17" s="30">
        <v>14.2</v>
      </c>
      <c r="K17" s="30">
        <v>7.0000000000000007E-2</v>
      </c>
      <c r="L17" s="30">
        <v>0.41</v>
      </c>
      <c r="M17" s="30">
        <f t="shared" si="0"/>
        <v>985.91</v>
      </c>
      <c r="N17" s="58">
        <f t="shared" si="1"/>
        <v>223781.9200465265</v>
      </c>
      <c r="O17" s="70">
        <f t="shared" si="2"/>
        <v>0.30881904966420654</v>
      </c>
      <c r="P17" s="30"/>
      <c r="Q17" s="59" t="s">
        <v>46</v>
      </c>
      <c r="R17" s="60">
        <v>4</v>
      </c>
      <c r="S17" s="61">
        <v>0.84208797632264565</v>
      </c>
    </row>
    <row r="18" spans="1:21" s="21" customFormat="1" x14ac:dyDescent="0.25">
      <c r="A18" s="30">
        <v>13</v>
      </c>
      <c r="B18" s="30">
        <v>23436.92</v>
      </c>
      <c r="C18" s="30">
        <v>27.93</v>
      </c>
      <c r="D18" s="30">
        <v>0.1</v>
      </c>
      <c r="E18" s="30">
        <v>769.76</v>
      </c>
      <c r="F18" s="30">
        <v>4425</v>
      </c>
      <c r="G18" s="30">
        <v>1600</v>
      </c>
      <c r="H18" s="30">
        <v>26.91</v>
      </c>
      <c r="I18" s="30">
        <v>78.95</v>
      </c>
      <c r="J18" s="30">
        <v>15.82</v>
      </c>
      <c r="K18" s="30">
        <v>0.06</v>
      </c>
      <c r="L18" s="30">
        <v>0.48</v>
      </c>
      <c r="M18" s="30">
        <f t="shared" si="0"/>
        <v>848.71</v>
      </c>
      <c r="N18" s="58">
        <f t="shared" si="1"/>
        <v>192640.25454928697</v>
      </c>
      <c r="O18" s="70">
        <f t="shared" si="2"/>
        <v>0.26584355127801601</v>
      </c>
      <c r="P18" s="30"/>
      <c r="Q18" s="59" t="s">
        <v>47</v>
      </c>
      <c r="R18" s="60">
        <v>2</v>
      </c>
      <c r="S18" s="61">
        <v>0.4603108138004835</v>
      </c>
    </row>
    <row r="19" spans="1:21" s="21" customFormat="1" x14ac:dyDescent="0.25">
      <c r="A19" s="30">
        <v>14</v>
      </c>
      <c r="B19" s="30">
        <v>27959.360000000001</v>
      </c>
      <c r="C19" s="30">
        <v>14.56</v>
      </c>
      <c r="D19" s="30">
        <v>7.0000000000000007E-2</v>
      </c>
      <c r="E19" s="30">
        <v>1006.56</v>
      </c>
      <c r="F19" s="30">
        <v>5685</v>
      </c>
      <c r="G19" s="30">
        <v>1623</v>
      </c>
      <c r="H19" s="30">
        <v>14.97</v>
      </c>
      <c r="I19" s="30">
        <v>48.65</v>
      </c>
      <c r="J19" s="30">
        <v>29.64</v>
      </c>
      <c r="K19" s="30">
        <v>0.03</v>
      </c>
      <c r="L19" s="30">
        <v>0.64</v>
      </c>
      <c r="M19" s="30">
        <f t="shared" si="0"/>
        <v>1055.21</v>
      </c>
      <c r="N19" s="58">
        <f t="shared" si="1"/>
        <v>239511.6388436016</v>
      </c>
      <c r="O19" s="70">
        <f t="shared" si="2"/>
        <v>0.3305260616041702</v>
      </c>
      <c r="P19" s="30"/>
      <c r="Q19" s="59" t="s">
        <v>48</v>
      </c>
      <c r="R19" s="60">
        <v>2</v>
      </c>
      <c r="S19" s="61">
        <v>0.4884140332990915</v>
      </c>
    </row>
    <row r="20" spans="1:21" s="21" customFormat="1" x14ac:dyDescent="0.25">
      <c r="A20" s="30">
        <v>15</v>
      </c>
      <c r="B20" s="30">
        <v>24444.16</v>
      </c>
      <c r="C20" s="30">
        <v>145.37</v>
      </c>
      <c r="D20" s="30">
        <v>0.1</v>
      </c>
      <c r="E20" s="30">
        <v>821.54</v>
      </c>
      <c r="F20" s="30">
        <v>5419</v>
      </c>
      <c r="G20" s="30">
        <v>1527</v>
      </c>
      <c r="H20" s="30">
        <v>145.05000000000001</v>
      </c>
      <c r="I20" s="30">
        <v>58.76</v>
      </c>
      <c r="J20" s="30">
        <v>20.83</v>
      </c>
      <c r="K20" s="30">
        <v>0.05</v>
      </c>
      <c r="L20" s="30">
        <v>0.61</v>
      </c>
      <c r="M20" s="30">
        <f t="shared" si="0"/>
        <v>880.3</v>
      </c>
      <c r="N20" s="58">
        <f t="shared" si="1"/>
        <v>199810.55493600559</v>
      </c>
      <c r="O20" s="70">
        <f t="shared" si="2"/>
        <v>0.27573856581168771</v>
      </c>
      <c r="P20" s="30"/>
      <c r="Q20" s="59" t="s">
        <v>49</v>
      </c>
      <c r="R20" s="60">
        <v>5</v>
      </c>
      <c r="S20" s="61">
        <v>1.2929673596828364</v>
      </c>
    </row>
    <row r="21" spans="1:21" s="21" customFormat="1" x14ac:dyDescent="0.25">
      <c r="A21" s="30">
        <v>16</v>
      </c>
      <c r="B21" s="30">
        <v>11126.96</v>
      </c>
      <c r="C21" s="30">
        <v>24.1</v>
      </c>
      <c r="D21" s="30">
        <v>0.17</v>
      </c>
      <c r="E21" s="30">
        <v>399.16</v>
      </c>
      <c r="F21" s="30">
        <v>1482</v>
      </c>
      <c r="G21" s="30">
        <v>1601</v>
      </c>
      <c r="H21" s="30">
        <v>24.23</v>
      </c>
      <c r="I21" s="30">
        <v>47.42</v>
      </c>
      <c r="J21" s="30">
        <v>13.5</v>
      </c>
      <c r="K21" s="30">
        <v>7.0000000000000007E-2</v>
      </c>
      <c r="L21" s="30">
        <v>0.7</v>
      </c>
      <c r="M21" s="30">
        <f t="shared" si="0"/>
        <v>446.58000000000004</v>
      </c>
      <c r="N21" s="58">
        <f t="shared" si="1"/>
        <v>101364.75931309939</v>
      </c>
      <c r="O21" s="70">
        <f t="shared" si="2"/>
        <v>0.13988336785207714</v>
      </c>
      <c r="P21" s="30"/>
      <c r="Q21" s="59" t="s">
        <v>50</v>
      </c>
      <c r="R21" s="60">
        <v>1</v>
      </c>
      <c r="S21" s="61">
        <v>0.27573856581168771</v>
      </c>
    </row>
    <row r="22" spans="1:21" s="21" customFormat="1" x14ac:dyDescent="0.25">
      <c r="A22" s="30">
        <v>17</v>
      </c>
      <c r="B22" s="30">
        <v>2440.36</v>
      </c>
      <c r="C22" s="30">
        <v>90.16</v>
      </c>
      <c r="D22" s="30">
        <v>0.55000000000000004</v>
      </c>
      <c r="E22" s="30">
        <v>101.93</v>
      </c>
      <c r="F22" s="30">
        <v>5604</v>
      </c>
      <c r="G22" s="30">
        <v>1622</v>
      </c>
      <c r="H22" s="30">
        <v>84.14</v>
      </c>
      <c r="I22" s="30">
        <v>31.2</v>
      </c>
      <c r="J22" s="30">
        <v>3.5</v>
      </c>
      <c r="K22" s="30">
        <v>0.28999999999999998</v>
      </c>
      <c r="L22" s="30">
        <v>0.91</v>
      </c>
      <c r="M22" s="30">
        <f t="shared" si="0"/>
        <v>133.13</v>
      </c>
      <c r="N22" s="58">
        <f t="shared" si="1"/>
        <v>30217.85661550656</v>
      </c>
      <c r="O22" s="70">
        <f t="shared" si="2"/>
        <v>4.170064212939905E-2</v>
      </c>
      <c r="P22" s="30"/>
      <c r="Q22" s="59" t="s">
        <v>51</v>
      </c>
      <c r="R22" s="60">
        <v>3</v>
      </c>
      <c r="S22" s="61">
        <v>0.92879073108428956</v>
      </c>
    </row>
    <row r="23" spans="1:21" s="21" customFormat="1" x14ac:dyDescent="0.25">
      <c r="A23" s="30">
        <v>18</v>
      </c>
      <c r="B23" s="30">
        <v>15568.28</v>
      </c>
      <c r="C23" s="30">
        <v>106.15</v>
      </c>
      <c r="D23" s="30">
        <v>0.11</v>
      </c>
      <c r="E23" s="30">
        <v>591.46</v>
      </c>
      <c r="F23" s="30">
        <v>3894</v>
      </c>
      <c r="G23" s="30">
        <v>1618</v>
      </c>
      <c r="H23" s="30">
        <v>106.6</v>
      </c>
      <c r="I23" s="30">
        <v>38.590000000000003</v>
      </c>
      <c r="J23" s="30">
        <v>21.57</v>
      </c>
      <c r="K23" s="30">
        <v>0.05</v>
      </c>
      <c r="L23" s="30">
        <v>0.73</v>
      </c>
      <c r="M23" s="30">
        <f t="shared" si="0"/>
        <v>630.05000000000007</v>
      </c>
      <c r="N23" s="58">
        <f t="shared" si="1"/>
        <v>143008.79261323452</v>
      </c>
      <c r="O23" s="70">
        <f t="shared" si="2"/>
        <v>0.19735213380626362</v>
      </c>
      <c r="P23" s="30"/>
      <c r="Q23" s="59" t="s">
        <v>52</v>
      </c>
      <c r="R23" s="60">
        <v>5</v>
      </c>
      <c r="S23" s="61">
        <v>1.889377692789441</v>
      </c>
    </row>
    <row r="24" spans="1:21" s="21" customFormat="1" x14ac:dyDescent="0.25">
      <c r="A24" s="30">
        <v>19</v>
      </c>
      <c r="B24" s="30">
        <v>3494.92</v>
      </c>
      <c r="C24" s="30">
        <v>24.87</v>
      </c>
      <c r="D24" s="30">
        <v>0.47</v>
      </c>
      <c r="E24" s="30">
        <v>121.2</v>
      </c>
      <c r="F24" s="30">
        <v>6107</v>
      </c>
      <c r="G24" s="30">
        <v>1670</v>
      </c>
      <c r="H24" s="30">
        <v>35.39</v>
      </c>
      <c r="I24" s="30">
        <v>36.35</v>
      </c>
      <c r="J24" s="30">
        <v>3.81</v>
      </c>
      <c r="K24" s="30">
        <v>0.26</v>
      </c>
      <c r="L24" s="30">
        <v>0.86</v>
      </c>
      <c r="M24" s="30">
        <f t="shared" si="0"/>
        <v>157.55000000000001</v>
      </c>
      <c r="N24" s="58">
        <f t="shared" si="1"/>
        <v>35760.709905904449</v>
      </c>
      <c r="O24" s="70">
        <f t="shared" si="2"/>
        <v>4.9349779670148135E-2</v>
      </c>
      <c r="P24" s="30"/>
      <c r="Q24" s="64" t="s">
        <v>57</v>
      </c>
      <c r="R24" s="65">
        <v>86</v>
      </c>
      <c r="S24" s="66">
        <v>13.737907405034541</v>
      </c>
    </row>
    <row r="25" spans="1:21" s="21" customFormat="1" x14ac:dyDescent="0.25">
      <c r="A25" s="30">
        <v>20</v>
      </c>
      <c r="B25" s="30">
        <v>10640.24</v>
      </c>
      <c r="C25" s="30">
        <v>130.13999999999999</v>
      </c>
      <c r="D25" s="30">
        <v>0.24</v>
      </c>
      <c r="E25" s="30">
        <v>330.21</v>
      </c>
      <c r="F25" s="30">
        <v>4421</v>
      </c>
      <c r="G25" s="30">
        <v>1649</v>
      </c>
      <c r="H25" s="30">
        <v>127.32</v>
      </c>
      <c r="I25" s="30">
        <v>54.88</v>
      </c>
      <c r="J25" s="30">
        <v>9.5299999999999994</v>
      </c>
      <c r="K25" s="30">
        <v>0.1</v>
      </c>
      <c r="L25" s="30">
        <v>0.7</v>
      </c>
      <c r="M25" s="30">
        <f t="shared" si="0"/>
        <v>385.09</v>
      </c>
      <c r="N25" s="58">
        <f t="shared" si="1"/>
        <v>87407.75485664705</v>
      </c>
      <c r="O25" s="70">
        <f t="shared" si="2"/>
        <v>0.12062270170217292</v>
      </c>
      <c r="P25" s="30"/>
      <c r="Q25" s="30"/>
      <c r="R25" s="30"/>
      <c r="S25" s="30"/>
    </row>
    <row r="26" spans="1:21" s="21" customFormat="1" x14ac:dyDescent="0.25">
      <c r="A26" s="30">
        <v>21</v>
      </c>
      <c r="B26" s="30">
        <v>25579.84</v>
      </c>
      <c r="C26" s="30">
        <v>97.16</v>
      </c>
      <c r="D26" s="30">
        <v>0.11</v>
      </c>
      <c r="E26" s="30">
        <v>736.57</v>
      </c>
      <c r="F26" s="30">
        <v>4160</v>
      </c>
      <c r="G26" s="30">
        <v>1710</v>
      </c>
      <c r="H26" s="30">
        <v>97.3</v>
      </c>
      <c r="I26" s="30">
        <v>84.66</v>
      </c>
      <c r="J26" s="30">
        <v>12.36</v>
      </c>
      <c r="K26" s="30">
        <v>0.08</v>
      </c>
      <c r="L26" s="30">
        <v>0.53</v>
      </c>
      <c r="M26" s="30">
        <f t="shared" si="0"/>
        <v>821.23</v>
      </c>
      <c r="N26" s="58">
        <f t="shared" si="1"/>
        <v>186402.84224707019</v>
      </c>
      <c r="O26" s="70">
        <f t="shared" si="2"/>
        <v>0.25723592230095688</v>
      </c>
      <c r="P26" s="30"/>
      <c r="Q26" s="30"/>
      <c r="R26" s="30"/>
      <c r="S26" s="30"/>
    </row>
    <row r="27" spans="1:21" s="21" customFormat="1" x14ac:dyDescent="0.25">
      <c r="A27" s="30">
        <v>22</v>
      </c>
      <c r="B27" s="30">
        <v>9889.8799999999992</v>
      </c>
      <c r="C27" s="30">
        <v>138.03</v>
      </c>
      <c r="D27" s="30">
        <v>0.27</v>
      </c>
      <c r="E27" s="30">
        <v>298.94</v>
      </c>
      <c r="F27" s="30">
        <v>2804</v>
      </c>
      <c r="G27" s="30">
        <v>1725</v>
      </c>
      <c r="H27" s="30">
        <v>139.94</v>
      </c>
      <c r="I27" s="30">
        <v>53.64</v>
      </c>
      <c r="J27" s="30">
        <v>8.36</v>
      </c>
      <c r="K27" s="30">
        <v>0.12</v>
      </c>
      <c r="L27" s="30">
        <v>0.72</v>
      </c>
      <c r="M27" s="30">
        <f t="shared" si="0"/>
        <v>352.58</v>
      </c>
      <c r="N27" s="58">
        <f t="shared" si="1"/>
        <v>80028.632806244292</v>
      </c>
      <c r="O27" s="70">
        <f t="shared" si="2"/>
        <v>0.11043951327261711</v>
      </c>
      <c r="P27" s="30"/>
      <c r="Q27" s="30"/>
      <c r="R27" s="30"/>
      <c r="S27" s="30"/>
    </row>
    <row r="28" spans="1:21" s="21" customFormat="1" x14ac:dyDescent="0.25">
      <c r="A28" s="30">
        <v>23</v>
      </c>
      <c r="B28" s="30">
        <v>5691.92</v>
      </c>
      <c r="C28" s="30">
        <v>23.68</v>
      </c>
      <c r="D28" s="30">
        <v>0.4</v>
      </c>
      <c r="E28" s="30">
        <v>179.27</v>
      </c>
      <c r="F28" s="30">
        <v>1934</v>
      </c>
      <c r="G28" s="30">
        <v>1834</v>
      </c>
      <c r="H28" s="30">
        <v>19.489999999999998</v>
      </c>
      <c r="I28" s="30">
        <v>53.31</v>
      </c>
      <c r="J28" s="30">
        <v>4.5999999999999996</v>
      </c>
      <c r="K28" s="30">
        <v>0.22</v>
      </c>
      <c r="L28" s="30">
        <v>0.8</v>
      </c>
      <c r="M28" s="30">
        <f t="shared" si="0"/>
        <v>232.58</v>
      </c>
      <c r="N28" s="58">
        <f t="shared" si="1"/>
        <v>52791.024499620791</v>
      </c>
      <c r="O28" s="70">
        <f t="shared" si="2"/>
        <v>7.285161380947669E-2</v>
      </c>
      <c r="P28" s="30"/>
      <c r="Q28" s="30"/>
      <c r="R28" s="30"/>
      <c r="S28" s="30"/>
    </row>
    <row r="29" spans="1:21" s="21" customFormat="1" x14ac:dyDescent="0.25">
      <c r="A29" s="30">
        <v>24</v>
      </c>
      <c r="B29" s="30">
        <v>18285.8</v>
      </c>
      <c r="C29" s="30">
        <v>139.52000000000001</v>
      </c>
      <c r="D29" s="30">
        <v>0.11</v>
      </c>
      <c r="E29" s="30">
        <v>678.52</v>
      </c>
      <c r="F29" s="30">
        <v>5198</v>
      </c>
      <c r="G29" s="30">
        <v>1820</v>
      </c>
      <c r="H29" s="30">
        <v>139.35</v>
      </c>
      <c r="I29" s="30">
        <v>63.67</v>
      </c>
      <c r="J29" s="30">
        <v>16.059999999999999</v>
      </c>
      <c r="K29" s="30">
        <v>0.06</v>
      </c>
      <c r="L29" s="30">
        <v>0.51</v>
      </c>
      <c r="M29" s="30">
        <f t="shared" si="0"/>
        <v>742.18999999999994</v>
      </c>
      <c r="N29" s="58">
        <f t="shared" si="1"/>
        <v>168462.33757577415</v>
      </c>
      <c r="O29" s="70">
        <f t="shared" si="2"/>
        <v>0.23247802585456831</v>
      </c>
      <c r="P29" s="30"/>
      <c r="Q29" s="30"/>
      <c r="R29" s="30"/>
      <c r="S29" s="30"/>
    </row>
    <row r="30" spans="1:21" s="21" customFormat="1" x14ac:dyDescent="0.25">
      <c r="A30" s="30">
        <v>25</v>
      </c>
      <c r="B30" s="30">
        <v>10565.88</v>
      </c>
      <c r="C30" s="30">
        <v>80.760000000000005</v>
      </c>
      <c r="D30" s="30">
        <v>0.19</v>
      </c>
      <c r="E30" s="30">
        <v>374.88</v>
      </c>
      <c r="F30" s="30">
        <v>5440</v>
      </c>
      <c r="G30" s="30">
        <v>2017</v>
      </c>
      <c r="H30" s="30">
        <v>80.02</v>
      </c>
      <c r="I30" s="30">
        <v>43.97</v>
      </c>
      <c r="J30" s="30">
        <v>11.87</v>
      </c>
      <c r="K30" s="30">
        <v>0.08</v>
      </c>
      <c r="L30" s="30">
        <v>0.77</v>
      </c>
      <c r="M30" s="30">
        <f t="shared" si="0"/>
        <v>418.85</v>
      </c>
      <c r="N30" s="58">
        <f t="shared" si="1"/>
        <v>95070.601993577133</v>
      </c>
      <c r="O30" s="70">
        <f t="shared" si="2"/>
        <v>0.13119743075113643</v>
      </c>
      <c r="P30" s="30"/>
      <c r="Q30" s="30"/>
      <c r="R30" s="30"/>
      <c r="S30" s="30"/>
    </row>
    <row r="31" spans="1:21" s="21" customFormat="1" x14ac:dyDescent="0.25">
      <c r="A31" s="30">
        <v>26</v>
      </c>
      <c r="B31" s="30">
        <v>49273.64</v>
      </c>
      <c r="C31" s="30">
        <v>85.97</v>
      </c>
      <c r="D31" s="30">
        <v>0.06</v>
      </c>
      <c r="E31" s="30">
        <v>1519.94</v>
      </c>
      <c r="F31" s="30">
        <v>4039</v>
      </c>
      <c r="G31" s="30">
        <v>2548</v>
      </c>
      <c r="H31" s="30">
        <v>84.6</v>
      </c>
      <c r="I31" s="30">
        <v>148.62</v>
      </c>
      <c r="J31" s="30">
        <v>14.62</v>
      </c>
      <c r="K31" s="30">
        <v>7.0000000000000007E-2</v>
      </c>
      <c r="L31" s="30">
        <v>0.31</v>
      </c>
      <c r="M31" s="30">
        <f t="shared" si="0"/>
        <v>1668.56</v>
      </c>
      <c r="N31" s="58">
        <f t="shared" si="1"/>
        <v>378729.86430083099</v>
      </c>
      <c r="O31" s="70">
        <f t="shared" si="2"/>
        <v>0.52264721273514669</v>
      </c>
      <c r="P31" s="30"/>
      <c r="Q31" s="30"/>
      <c r="R31" s="30"/>
      <c r="S31" s="30"/>
      <c r="U31" s="28"/>
    </row>
    <row r="32" spans="1:21" s="21" customFormat="1" x14ac:dyDescent="0.25">
      <c r="A32" s="30">
        <v>27</v>
      </c>
      <c r="B32" s="30">
        <v>21665.8</v>
      </c>
      <c r="C32" s="30">
        <v>26.77</v>
      </c>
      <c r="D32" s="30">
        <v>0.1</v>
      </c>
      <c r="E32" s="30">
        <v>753.57</v>
      </c>
      <c r="F32" s="30">
        <v>3481</v>
      </c>
      <c r="G32" s="30">
        <v>2104</v>
      </c>
      <c r="H32" s="30">
        <v>27.54</v>
      </c>
      <c r="I32" s="30">
        <v>60.46</v>
      </c>
      <c r="J32" s="30">
        <v>19.77</v>
      </c>
      <c r="K32" s="30">
        <v>0.05</v>
      </c>
      <c r="L32" s="30">
        <v>0.56000000000000005</v>
      </c>
      <c r="M32" s="30">
        <f t="shared" si="0"/>
        <v>814.03000000000009</v>
      </c>
      <c r="N32" s="58">
        <f t="shared" si="1"/>
        <v>184768.58574867281</v>
      </c>
      <c r="O32" s="70">
        <f t="shared" si="2"/>
        <v>0.25498064833316847</v>
      </c>
      <c r="P32" s="30"/>
      <c r="Q32" s="30"/>
      <c r="R32" s="30"/>
      <c r="S32" s="30"/>
    </row>
    <row r="33" spans="1:19" s="21" customFormat="1" x14ac:dyDescent="0.25">
      <c r="A33" s="30">
        <v>28</v>
      </c>
      <c r="B33" s="30">
        <v>12877.8</v>
      </c>
      <c r="C33" s="30">
        <v>113.54</v>
      </c>
      <c r="D33" s="30">
        <v>0.14000000000000001</v>
      </c>
      <c r="E33" s="30">
        <v>466.51</v>
      </c>
      <c r="F33" s="30">
        <v>3265</v>
      </c>
      <c r="G33" s="30">
        <v>2075</v>
      </c>
      <c r="H33" s="30">
        <v>114.71</v>
      </c>
      <c r="I33" s="30">
        <v>56.66</v>
      </c>
      <c r="J33" s="30">
        <v>12.85</v>
      </c>
      <c r="K33" s="30">
        <v>0.08</v>
      </c>
      <c r="L33" s="30">
        <v>0.56999999999999995</v>
      </c>
      <c r="M33" s="30">
        <f t="shared" si="0"/>
        <v>523.16999999999996</v>
      </c>
      <c r="N33" s="58">
        <f t="shared" si="1"/>
        <v>118749.16281480182</v>
      </c>
      <c r="O33" s="70">
        <f t="shared" si="2"/>
        <v>0.16387384468442651</v>
      </c>
      <c r="P33" s="30"/>
      <c r="Q33" s="30"/>
      <c r="R33" s="30"/>
      <c r="S33" s="30"/>
    </row>
    <row r="34" spans="1:19" s="21" customFormat="1" x14ac:dyDescent="0.25">
      <c r="A34" s="30">
        <v>29</v>
      </c>
      <c r="B34" s="30">
        <v>13770.12</v>
      </c>
      <c r="C34" s="30">
        <v>88.74</v>
      </c>
      <c r="D34" s="30">
        <v>0.15</v>
      </c>
      <c r="E34" s="30">
        <v>473.38</v>
      </c>
      <c r="F34" s="30">
        <v>1914</v>
      </c>
      <c r="G34" s="30">
        <v>2268</v>
      </c>
      <c r="H34" s="30">
        <v>88.43</v>
      </c>
      <c r="I34" s="30">
        <v>62.83</v>
      </c>
      <c r="J34" s="30">
        <v>11.33</v>
      </c>
      <c r="K34" s="30">
        <v>0.09</v>
      </c>
      <c r="L34" s="30">
        <v>0.55000000000000004</v>
      </c>
      <c r="M34" s="30">
        <f t="shared" si="0"/>
        <v>536.21</v>
      </c>
      <c r="N34" s="58">
        <f t="shared" si="1"/>
        <v>121708.98291745492</v>
      </c>
      <c r="O34" s="70">
        <f t="shared" si="2"/>
        <v>0.16795839642608779</v>
      </c>
      <c r="P34" s="30"/>
      <c r="Q34" s="30"/>
      <c r="R34" s="30"/>
      <c r="S34" s="30"/>
    </row>
    <row r="35" spans="1:19" s="21" customFormat="1" x14ac:dyDescent="0.25">
      <c r="A35" s="30">
        <v>30</v>
      </c>
      <c r="B35" s="30">
        <v>12837.24</v>
      </c>
      <c r="C35" s="30">
        <v>128.24</v>
      </c>
      <c r="D35" s="30">
        <v>0.14000000000000001</v>
      </c>
      <c r="E35" s="30">
        <v>478.43</v>
      </c>
      <c r="F35" s="30">
        <v>5517</v>
      </c>
      <c r="G35" s="30">
        <v>2215</v>
      </c>
      <c r="H35" s="30">
        <v>127.49</v>
      </c>
      <c r="I35" s="30">
        <v>58.8</v>
      </c>
      <c r="J35" s="30">
        <v>13.24</v>
      </c>
      <c r="K35" s="30">
        <v>0.08</v>
      </c>
      <c r="L35" s="30">
        <v>0.55000000000000004</v>
      </c>
      <c r="M35" s="30">
        <f t="shared" si="0"/>
        <v>537.23</v>
      </c>
      <c r="N35" s="58">
        <f t="shared" si="1"/>
        <v>121940.50258806122</v>
      </c>
      <c r="O35" s="70">
        <f t="shared" si="2"/>
        <v>0.16827789357152448</v>
      </c>
      <c r="P35" s="30"/>
      <c r="Q35" s="30"/>
      <c r="R35" s="30"/>
      <c r="S35" s="30"/>
    </row>
    <row r="36" spans="1:19" s="21" customFormat="1" x14ac:dyDescent="0.25">
      <c r="A36" s="30">
        <v>31</v>
      </c>
      <c r="B36" s="30">
        <v>4549.4799999999996</v>
      </c>
      <c r="C36" s="30">
        <v>6.98</v>
      </c>
      <c r="D36" s="30">
        <v>0.34</v>
      </c>
      <c r="E36" s="30">
        <v>170.99</v>
      </c>
      <c r="F36" s="30">
        <v>3501</v>
      </c>
      <c r="G36" s="30">
        <v>2248</v>
      </c>
      <c r="H36" s="30">
        <v>8.75</v>
      </c>
      <c r="I36" s="30">
        <v>40.4</v>
      </c>
      <c r="J36" s="30">
        <v>5.88</v>
      </c>
      <c r="K36" s="30">
        <v>0.17</v>
      </c>
      <c r="L36" s="30">
        <v>0.75</v>
      </c>
      <c r="M36" s="30">
        <f t="shared" si="0"/>
        <v>211.39000000000001</v>
      </c>
      <c r="N36" s="58">
        <f t="shared" si="1"/>
        <v>47981.316832809527</v>
      </c>
      <c r="O36" s="70">
        <f t="shared" si="2"/>
        <v>6.6214217229277145E-2</v>
      </c>
      <c r="P36" s="30"/>
      <c r="Q36" s="30"/>
      <c r="R36" s="30"/>
      <c r="S36" s="30"/>
    </row>
    <row r="37" spans="1:19" s="21" customFormat="1" x14ac:dyDescent="0.25">
      <c r="A37" s="30">
        <v>32</v>
      </c>
      <c r="B37" s="30">
        <v>12742.6</v>
      </c>
      <c r="C37" s="30">
        <v>7.37</v>
      </c>
      <c r="D37" s="30">
        <v>0.15</v>
      </c>
      <c r="E37" s="30">
        <v>462.19</v>
      </c>
      <c r="F37" s="30">
        <v>5752</v>
      </c>
      <c r="G37" s="30">
        <v>2295</v>
      </c>
      <c r="H37" s="30">
        <v>8.08</v>
      </c>
      <c r="I37" s="30">
        <v>44.33</v>
      </c>
      <c r="J37" s="30">
        <v>15.47</v>
      </c>
      <c r="K37" s="30">
        <v>0.06</v>
      </c>
      <c r="L37" s="30">
        <v>0.68</v>
      </c>
      <c r="M37" s="30">
        <f t="shared" si="0"/>
        <v>506.52</v>
      </c>
      <c r="N37" s="58">
        <f t="shared" si="1"/>
        <v>114969.94466225781</v>
      </c>
      <c r="O37" s="70">
        <f t="shared" si="2"/>
        <v>0.15865852363391578</v>
      </c>
      <c r="P37" s="30"/>
      <c r="Q37" s="30"/>
      <c r="R37" s="30"/>
      <c r="S37" s="30"/>
    </row>
    <row r="38" spans="1:19" s="21" customFormat="1" x14ac:dyDescent="0.25">
      <c r="A38" s="30">
        <v>33</v>
      </c>
      <c r="B38" s="30">
        <v>5408</v>
      </c>
      <c r="C38" s="30">
        <v>118.05</v>
      </c>
      <c r="D38" s="30">
        <v>0.34</v>
      </c>
      <c r="E38" s="30">
        <v>191.29</v>
      </c>
      <c r="F38" s="30">
        <v>1464</v>
      </c>
      <c r="G38" s="30">
        <v>2277</v>
      </c>
      <c r="H38" s="30">
        <v>121.1</v>
      </c>
      <c r="I38" s="30">
        <v>40.42</v>
      </c>
      <c r="J38" s="30">
        <v>6.25</v>
      </c>
      <c r="K38" s="30">
        <v>0.16</v>
      </c>
      <c r="L38" s="30">
        <v>0.77</v>
      </c>
      <c r="M38" s="30">
        <f t="shared" si="0"/>
        <v>231.70999999999998</v>
      </c>
      <c r="N38" s="58">
        <f t="shared" si="1"/>
        <v>52593.551839397769</v>
      </c>
      <c r="O38" s="70">
        <f t="shared" si="2"/>
        <v>7.2579101538368912E-2</v>
      </c>
      <c r="P38" s="30"/>
      <c r="Q38" s="30"/>
      <c r="R38" s="30"/>
      <c r="S38" s="30"/>
    </row>
    <row r="39" spans="1:19" s="21" customFormat="1" x14ac:dyDescent="0.25">
      <c r="A39" s="30">
        <v>34</v>
      </c>
      <c r="B39" s="30">
        <v>6760</v>
      </c>
      <c r="C39" s="30">
        <v>153.46</v>
      </c>
      <c r="D39" s="30">
        <v>0.32</v>
      </c>
      <c r="E39" s="30">
        <v>216.8</v>
      </c>
      <c r="F39" s="30">
        <v>3844</v>
      </c>
      <c r="G39" s="30">
        <v>2461</v>
      </c>
      <c r="H39" s="30">
        <v>157.43</v>
      </c>
      <c r="I39" s="30">
        <v>43.62</v>
      </c>
      <c r="J39" s="30">
        <v>6.38</v>
      </c>
      <c r="K39" s="30">
        <v>0.16</v>
      </c>
      <c r="L39" s="30">
        <v>0.78</v>
      </c>
      <c r="M39" s="30">
        <f t="shared" si="0"/>
        <v>260.42</v>
      </c>
      <c r="N39" s="58">
        <f t="shared" si="1"/>
        <v>59110.149626757448</v>
      </c>
      <c r="O39" s="70">
        <f t="shared" si="2"/>
        <v>8.1572006484925269E-2</v>
      </c>
      <c r="P39" s="30"/>
      <c r="Q39" s="30"/>
      <c r="R39" s="30"/>
      <c r="S39" s="30"/>
    </row>
    <row r="40" spans="1:19" s="21" customFormat="1" x14ac:dyDescent="0.25">
      <c r="A40" s="30">
        <v>35</v>
      </c>
      <c r="B40" s="30">
        <v>9795.24</v>
      </c>
      <c r="C40" s="30">
        <v>11.37</v>
      </c>
      <c r="D40" s="30">
        <v>0.2</v>
      </c>
      <c r="E40" s="30">
        <v>340.12</v>
      </c>
      <c r="F40" s="30">
        <v>5212</v>
      </c>
      <c r="G40" s="30">
        <v>2567</v>
      </c>
      <c r="H40" s="30">
        <v>11.91</v>
      </c>
      <c r="I40" s="30">
        <v>42.22</v>
      </c>
      <c r="J40" s="30">
        <v>11.65</v>
      </c>
      <c r="K40" s="30">
        <v>0.09</v>
      </c>
      <c r="L40" s="30">
        <v>0.72</v>
      </c>
      <c r="M40" s="30">
        <f t="shared" si="0"/>
        <v>382.34000000000003</v>
      </c>
      <c r="N40" s="58">
        <f t="shared" si="1"/>
        <v>86783.559666286936</v>
      </c>
      <c r="O40" s="70">
        <f t="shared" si="2"/>
        <v>0.11976131233947597</v>
      </c>
      <c r="P40" s="30"/>
      <c r="Q40" s="30"/>
      <c r="R40" s="30"/>
      <c r="S40" s="30"/>
    </row>
    <row r="41" spans="1:19" s="21" customFormat="1" x14ac:dyDescent="0.25">
      <c r="A41" s="30">
        <v>36</v>
      </c>
      <c r="B41" s="30">
        <v>15838.68</v>
      </c>
      <c r="C41" s="30">
        <v>130.83000000000001</v>
      </c>
      <c r="D41" s="30">
        <v>0.13</v>
      </c>
      <c r="E41" s="30">
        <v>573.33000000000004</v>
      </c>
      <c r="F41" s="30">
        <v>1372</v>
      </c>
      <c r="G41" s="30">
        <v>2697</v>
      </c>
      <c r="H41" s="30">
        <v>130.77000000000001</v>
      </c>
      <c r="I41" s="30">
        <v>45.41</v>
      </c>
      <c r="J41" s="30">
        <v>18.579999999999998</v>
      </c>
      <c r="K41" s="30">
        <v>0.05</v>
      </c>
      <c r="L41" s="30">
        <v>0.68</v>
      </c>
      <c r="M41" s="30">
        <f t="shared" si="0"/>
        <v>618.74</v>
      </c>
      <c r="N41" s="58">
        <f t="shared" si="1"/>
        <v>140441.64803033523</v>
      </c>
      <c r="O41" s="70">
        <f t="shared" si="2"/>
        <v>0.1938094742818626</v>
      </c>
      <c r="P41" s="30"/>
      <c r="Q41" s="30"/>
      <c r="R41" s="30"/>
      <c r="S41" s="30"/>
    </row>
    <row r="42" spans="1:19" s="21" customFormat="1" x14ac:dyDescent="0.25">
      <c r="A42" s="30">
        <v>37</v>
      </c>
      <c r="B42" s="30">
        <v>5211.96</v>
      </c>
      <c r="C42" s="30">
        <v>143.34</v>
      </c>
      <c r="D42" s="30">
        <v>0.41</v>
      </c>
      <c r="E42" s="30">
        <v>157.4</v>
      </c>
      <c r="F42" s="30">
        <v>5824</v>
      </c>
      <c r="G42" s="30">
        <v>2772</v>
      </c>
      <c r="H42" s="30">
        <v>149.19999999999999</v>
      </c>
      <c r="I42" s="30">
        <v>52.64</v>
      </c>
      <c r="J42" s="30">
        <v>4.1900000000000004</v>
      </c>
      <c r="K42" s="30">
        <v>0.24</v>
      </c>
      <c r="L42" s="30">
        <v>0.79</v>
      </c>
      <c r="M42" s="30">
        <f t="shared" si="0"/>
        <v>210.04000000000002</v>
      </c>
      <c r="N42" s="58">
        <f t="shared" si="1"/>
        <v>47674.893739360014</v>
      </c>
      <c r="O42" s="70">
        <f t="shared" si="2"/>
        <v>6.5791353360316815E-2</v>
      </c>
      <c r="P42" s="30"/>
      <c r="Q42" s="30"/>
      <c r="R42" s="30"/>
      <c r="S42" s="30"/>
    </row>
    <row r="43" spans="1:19" s="21" customFormat="1" x14ac:dyDescent="0.25">
      <c r="A43" s="30">
        <v>38</v>
      </c>
      <c r="B43" s="30">
        <v>20273.240000000002</v>
      </c>
      <c r="C43" s="30">
        <v>102.06</v>
      </c>
      <c r="D43" s="30">
        <v>0.14000000000000001</v>
      </c>
      <c r="E43" s="30">
        <v>590.29</v>
      </c>
      <c r="F43" s="30">
        <v>2725</v>
      </c>
      <c r="G43" s="30">
        <v>2781</v>
      </c>
      <c r="H43" s="30">
        <v>103.24</v>
      </c>
      <c r="I43" s="30">
        <v>71.59</v>
      </c>
      <c r="J43" s="30">
        <v>12.12</v>
      </c>
      <c r="K43" s="30">
        <v>0.08</v>
      </c>
      <c r="L43" s="30">
        <v>0.56999999999999995</v>
      </c>
      <c r="M43" s="30">
        <f t="shared" si="0"/>
        <v>661.88</v>
      </c>
      <c r="N43" s="58">
        <f t="shared" si="1"/>
        <v>150233.56821656637</v>
      </c>
      <c r="O43" s="70">
        <f t="shared" si="2"/>
        <v>0.20732232413886159</v>
      </c>
      <c r="P43" s="30"/>
      <c r="Q43" s="30"/>
      <c r="R43" s="30"/>
      <c r="S43" s="30"/>
    </row>
    <row r="44" spans="1:19" s="21" customFormat="1" x14ac:dyDescent="0.25">
      <c r="A44" s="30">
        <v>39</v>
      </c>
      <c r="B44" s="30">
        <v>9092.2000000000007</v>
      </c>
      <c r="C44" s="30">
        <v>104.89</v>
      </c>
      <c r="D44" s="30">
        <v>0.2</v>
      </c>
      <c r="E44" s="30">
        <v>325.45</v>
      </c>
      <c r="F44" s="30">
        <v>4586</v>
      </c>
      <c r="G44" s="30">
        <v>2793</v>
      </c>
      <c r="H44" s="30">
        <v>102.93</v>
      </c>
      <c r="I44" s="30">
        <v>42.52</v>
      </c>
      <c r="J44" s="30">
        <v>10.59</v>
      </c>
      <c r="K44" s="30">
        <v>0.09</v>
      </c>
      <c r="L44" s="30">
        <v>0.76</v>
      </c>
      <c r="M44" s="30">
        <f t="shared" si="0"/>
        <v>367.96999999999997</v>
      </c>
      <c r="N44" s="58">
        <f t="shared" si="1"/>
        <v>83521.856071568749</v>
      </c>
      <c r="O44" s="70">
        <f t="shared" si="2"/>
        <v>0.11526016137876487</v>
      </c>
      <c r="P44" s="30"/>
      <c r="Q44" s="30"/>
      <c r="R44" s="30"/>
      <c r="S44" s="30"/>
    </row>
    <row r="45" spans="1:19" s="21" customFormat="1" x14ac:dyDescent="0.25">
      <c r="A45" s="30">
        <v>40</v>
      </c>
      <c r="B45" s="30">
        <v>15987.4</v>
      </c>
      <c r="C45" s="30">
        <v>152.51</v>
      </c>
      <c r="D45" s="30">
        <v>0.11</v>
      </c>
      <c r="E45" s="30">
        <v>615.67999999999995</v>
      </c>
      <c r="F45" s="30">
        <v>5228</v>
      </c>
      <c r="G45" s="30">
        <v>2871</v>
      </c>
      <c r="H45" s="30">
        <v>150.94999999999999</v>
      </c>
      <c r="I45" s="30">
        <v>51.26</v>
      </c>
      <c r="J45" s="30">
        <v>19.93</v>
      </c>
      <c r="K45" s="30">
        <v>0.05</v>
      </c>
      <c r="L45" s="30">
        <v>0.59</v>
      </c>
      <c r="M45" s="30">
        <f t="shared" si="0"/>
        <v>666.93999999999994</v>
      </c>
      <c r="N45" s="58">
        <f t="shared" si="1"/>
        <v>151382.08736682899</v>
      </c>
      <c r="O45" s="70">
        <f t="shared" si="2"/>
        <v>0.20890728056622399</v>
      </c>
      <c r="P45" s="30"/>
      <c r="Q45" s="30"/>
      <c r="R45" s="30"/>
      <c r="S45" s="30"/>
    </row>
    <row r="46" spans="1:19" s="21" customFormat="1" x14ac:dyDescent="0.25">
      <c r="A46" s="30">
        <v>41</v>
      </c>
      <c r="B46" s="30">
        <v>3968.12</v>
      </c>
      <c r="C46" s="30">
        <v>121.99</v>
      </c>
      <c r="D46" s="30">
        <v>0.37</v>
      </c>
      <c r="E46" s="30">
        <v>155.07</v>
      </c>
      <c r="F46" s="30">
        <v>5464</v>
      </c>
      <c r="G46" s="30">
        <v>2870</v>
      </c>
      <c r="H46" s="30">
        <v>124.76</v>
      </c>
      <c r="I46" s="30">
        <v>33.9</v>
      </c>
      <c r="J46" s="30">
        <v>5.71</v>
      </c>
      <c r="K46" s="30">
        <v>0.18</v>
      </c>
      <c r="L46" s="30">
        <v>0.81</v>
      </c>
      <c r="M46" s="30">
        <f t="shared" si="0"/>
        <v>188.97</v>
      </c>
      <c r="N46" s="58">
        <f t="shared" si="1"/>
        <v>42892.423680855369</v>
      </c>
      <c r="O46" s="70">
        <f t="shared" si="2"/>
        <v>5.9191544679580405E-2</v>
      </c>
      <c r="P46" s="30"/>
      <c r="Q46" s="30"/>
      <c r="R46" s="30"/>
      <c r="S46" s="30"/>
    </row>
    <row r="47" spans="1:19" s="21" customFormat="1" x14ac:dyDescent="0.25">
      <c r="A47" s="30">
        <v>42</v>
      </c>
      <c r="B47" s="30">
        <v>9605.9599999999991</v>
      </c>
      <c r="C47" s="30">
        <v>155.1</v>
      </c>
      <c r="D47" s="30">
        <v>0.22</v>
      </c>
      <c r="E47" s="30">
        <v>323.42</v>
      </c>
      <c r="F47" s="30">
        <v>1703</v>
      </c>
      <c r="G47" s="30">
        <v>3023</v>
      </c>
      <c r="H47" s="30">
        <v>155.29</v>
      </c>
      <c r="I47" s="30">
        <v>52.63</v>
      </c>
      <c r="J47" s="30">
        <v>9.11</v>
      </c>
      <c r="K47" s="30">
        <v>0.11</v>
      </c>
      <c r="L47" s="30">
        <v>0.63</v>
      </c>
      <c r="M47" s="30">
        <f t="shared" si="0"/>
        <v>376.05</v>
      </c>
      <c r="N47" s="58">
        <f t="shared" si="1"/>
        <v>85355.855030881416</v>
      </c>
      <c r="O47" s="70">
        <f t="shared" si="2"/>
        <v>0.11779107994261635</v>
      </c>
      <c r="P47" s="30"/>
      <c r="Q47" s="30"/>
      <c r="R47" s="30"/>
      <c r="S47" s="30"/>
    </row>
    <row r="48" spans="1:19" s="21" customFormat="1" x14ac:dyDescent="0.25">
      <c r="A48" s="30">
        <v>43</v>
      </c>
      <c r="B48" s="30">
        <v>18664.36</v>
      </c>
      <c r="C48" s="30">
        <v>75.14</v>
      </c>
      <c r="D48" s="30">
        <v>0.11</v>
      </c>
      <c r="E48" s="30">
        <v>670.43</v>
      </c>
      <c r="F48" s="30">
        <v>1817</v>
      </c>
      <c r="G48" s="30">
        <v>3467</v>
      </c>
      <c r="H48" s="30">
        <v>74.94</v>
      </c>
      <c r="I48" s="30">
        <v>56.93</v>
      </c>
      <c r="J48" s="30">
        <v>16.510000000000002</v>
      </c>
      <c r="K48" s="30">
        <v>0.06</v>
      </c>
      <c r="L48" s="30">
        <v>0.59</v>
      </c>
      <c r="M48" s="30">
        <f t="shared" si="0"/>
        <v>727.3599999999999</v>
      </c>
      <c r="N48" s="58">
        <f t="shared" si="1"/>
        <v>165096.22314921391</v>
      </c>
      <c r="O48" s="70">
        <f t="shared" si="2"/>
        <v>0.22783278794591519</v>
      </c>
      <c r="P48" s="30"/>
      <c r="Q48" s="30"/>
      <c r="R48" s="30"/>
      <c r="S48" s="30"/>
    </row>
    <row r="49" spans="1:21" s="21" customFormat="1" x14ac:dyDescent="0.25">
      <c r="A49" s="30">
        <v>44</v>
      </c>
      <c r="B49" s="30">
        <v>16879.72</v>
      </c>
      <c r="C49" s="30">
        <v>156.53</v>
      </c>
      <c r="D49" s="30">
        <v>0.11</v>
      </c>
      <c r="E49" s="30">
        <v>617.78</v>
      </c>
      <c r="F49" s="30">
        <v>1572</v>
      </c>
      <c r="G49" s="30">
        <v>3273</v>
      </c>
      <c r="H49" s="30">
        <v>155.38</v>
      </c>
      <c r="I49" s="30">
        <v>56.08</v>
      </c>
      <c r="J49" s="30">
        <v>17.46</v>
      </c>
      <c r="K49" s="30">
        <v>0.06</v>
      </c>
      <c r="L49" s="30">
        <v>0.57999999999999996</v>
      </c>
      <c r="M49" s="30">
        <f t="shared" si="0"/>
        <v>673.86</v>
      </c>
      <c r="N49" s="58">
        <f t="shared" si="1"/>
        <v>152952.7894458443</v>
      </c>
      <c r="O49" s="70">
        <f t="shared" si="2"/>
        <v>0.21107484943526514</v>
      </c>
      <c r="P49" s="30"/>
      <c r="Q49" s="30"/>
      <c r="R49" s="30"/>
      <c r="S49" s="30"/>
    </row>
    <row r="50" spans="1:21" s="21" customFormat="1" x14ac:dyDescent="0.25">
      <c r="A50" s="30">
        <v>45</v>
      </c>
      <c r="B50" s="30">
        <v>6165.12</v>
      </c>
      <c r="C50" s="30">
        <v>169.87</v>
      </c>
      <c r="D50" s="30">
        <v>0.27</v>
      </c>
      <c r="E50" s="30">
        <v>228.45</v>
      </c>
      <c r="F50" s="30">
        <v>2129</v>
      </c>
      <c r="G50" s="30">
        <v>3294</v>
      </c>
      <c r="H50" s="30">
        <v>168.18</v>
      </c>
      <c r="I50" s="30">
        <v>45.24</v>
      </c>
      <c r="J50" s="30">
        <v>7.98</v>
      </c>
      <c r="K50" s="30">
        <v>0.13</v>
      </c>
      <c r="L50" s="30">
        <v>0.71</v>
      </c>
      <c r="M50" s="30">
        <f t="shared" si="0"/>
        <v>273.69</v>
      </c>
      <c r="N50" s="58">
        <f t="shared" si="1"/>
        <v>62122.175145331559</v>
      </c>
      <c r="O50" s="70">
        <f t="shared" si="2"/>
        <v>8.5728601700557544E-2</v>
      </c>
      <c r="P50" s="30"/>
      <c r="Q50" s="30"/>
      <c r="R50" s="30"/>
      <c r="S50" s="30"/>
    </row>
    <row r="51" spans="1:21" s="21" customFormat="1" x14ac:dyDescent="0.25">
      <c r="A51" s="30">
        <v>46</v>
      </c>
      <c r="B51" s="30">
        <v>9058.4</v>
      </c>
      <c r="C51" s="30">
        <v>51.4</v>
      </c>
      <c r="D51" s="30">
        <v>0.14000000000000001</v>
      </c>
      <c r="E51" s="30">
        <v>420.28</v>
      </c>
      <c r="F51" s="30">
        <v>5625</v>
      </c>
      <c r="G51" s="30">
        <v>3585</v>
      </c>
      <c r="H51" s="30">
        <v>51.78</v>
      </c>
      <c r="I51" s="30">
        <v>39.950000000000003</v>
      </c>
      <c r="J51" s="30">
        <v>15.44</v>
      </c>
      <c r="K51" s="30">
        <v>0.06</v>
      </c>
      <c r="L51" s="30">
        <v>0.63</v>
      </c>
      <c r="M51" s="30">
        <f t="shared" si="0"/>
        <v>460.22999999999996</v>
      </c>
      <c r="N51" s="58">
        <f t="shared" si="1"/>
        <v>104463.03725797779</v>
      </c>
      <c r="O51" s="70">
        <f t="shared" si="2"/>
        <v>0.14415899141600935</v>
      </c>
      <c r="P51" s="30"/>
      <c r="Q51" s="30"/>
      <c r="R51" s="30"/>
      <c r="S51" s="30"/>
    </row>
    <row r="52" spans="1:21" s="21" customFormat="1" x14ac:dyDescent="0.25">
      <c r="A52" s="30">
        <v>47</v>
      </c>
      <c r="B52" s="30">
        <v>14135.16</v>
      </c>
      <c r="C52" s="30">
        <v>123.54</v>
      </c>
      <c r="D52" s="30">
        <v>0.16</v>
      </c>
      <c r="E52" s="30">
        <v>478.99</v>
      </c>
      <c r="F52" s="30">
        <v>4932</v>
      </c>
      <c r="G52" s="30">
        <v>3461</v>
      </c>
      <c r="H52" s="30">
        <v>122.14</v>
      </c>
      <c r="I52" s="30">
        <v>48.49</v>
      </c>
      <c r="J52" s="30">
        <v>15.07</v>
      </c>
      <c r="K52" s="30">
        <v>7.0000000000000007E-2</v>
      </c>
      <c r="L52" s="30">
        <v>0.67</v>
      </c>
      <c r="M52" s="30">
        <f t="shared" si="0"/>
        <v>527.48</v>
      </c>
      <c r="N52" s="58">
        <f t="shared" si="1"/>
        <v>119727.44691314806</v>
      </c>
      <c r="O52" s="70">
        <f t="shared" si="2"/>
        <v>0.1652238767401443</v>
      </c>
      <c r="P52" s="30"/>
      <c r="Q52" s="30"/>
      <c r="R52" s="30"/>
      <c r="S52" s="30"/>
    </row>
    <row r="53" spans="1:21" s="21" customFormat="1" x14ac:dyDescent="0.25">
      <c r="A53" s="30">
        <v>48</v>
      </c>
      <c r="B53" s="30">
        <v>17413.759999999998</v>
      </c>
      <c r="C53" s="30">
        <v>60.85</v>
      </c>
      <c r="D53" s="30">
        <v>0.17</v>
      </c>
      <c r="E53" s="30">
        <v>495.99</v>
      </c>
      <c r="F53" s="30">
        <v>5002</v>
      </c>
      <c r="G53" s="30">
        <v>3866</v>
      </c>
      <c r="H53" s="30">
        <v>60.48</v>
      </c>
      <c r="I53" s="30">
        <v>53.04</v>
      </c>
      <c r="J53" s="30">
        <v>13.48</v>
      </c>
      <c r="K53" s="30">
        <v>7.0000000000000007E-2</v>
      </c>
      <c r="L53" s="30">
        <v>0.72</v>
      </c>
      <c r="M53" s="30">
        <f t="shared" si="0"/>
        <v>549.03</v>
      </c>
      <c r="N53" s="58">
        <f t="shared" si="1"/>
        <v>124618.86740487919</v>
      </c>
      <c r="O53" s="70">
        <f t="shared" si="2"/>
        <v>0.17197403701873326</v>
      </c>
      <c r="P53" s="30"/>
      <c r="Q53" s="30"/>
      <c r="R53" s="30"/>
      <c r="S53" s="30"/>
      <c r="U53" s="22" t="s">
        <v>55</v>
      </c>
    </row>
    <row r="54" spans="1:21" s="21" customFormat="1" x14ac:dyDescent="0.25">
      <c r="A54" s="30">
        <v>49</v>
      </c>
      <c r="B54" s="30">
        <v>16562</v>
      </c>
      <c r="C54" s="30">
        <v>105.87</v>
      </c>
      <c r="D54" s="30">
        <v>0.18</v>
      </c>
      <c r="E54" s="30">
        <v>472.92</v>
      </c>
      <c r="F54" s="30">
        <v>3674</v>
      </c>
      <c r="G54" s="30">
        <v>3776</v>
      </c>
      <c r="H54" s="30">
        <v>106.94</v>
      </c>
      <c r="I54" s="30">
        <v>48.42</v>
      </c>
      <c r="J54" s="30">
        <v>12.45</v>
      </c>
      <c r="K54" s="30">
        <v>0.08</v>
      </c>
      <c r="L54" s="30">
        <v>0.76</v>
      </c>
      <c r="M54" s="30">
        <f t="shared" si="0"/>
        <v>521.34</v>
      </c>
      <c r="N54" s="58">
        <f t="shared" si="1"/>
        <v>118333.78928812583</v>
      </c>
      <c r="O54" s="70">
        <f t="shared" si="2"/>
        <v>0.16330062921761362</v>
      </c>
      <c r="P54" s="30"/>
      <c r="Q54" s="30"/>
      <c r="R54" s="30"/>
      <c r="S54" s="30"/>
    </row>
    <row r="55" spans="1:21" s="21" customFormat="1" x14ac:dyDescent="0.25">
      <c r="A55" s="30">
        <v>50</v>
      </c>
      <c r="B55" s="30">
        <v>3393.52</v>
      </c>
      <c r="C55" s="30">
        <v>92.1</v>
      </c>
      <c r="D55" s="30">
        <v>0.33</v>
      </c>
      <c r="E55" s="30">
        <v>158.79</v>
      </c>
      <c r="F55" s="30">
        <v>5505</v>
      </c>
      <c r="G55" s="30">
        <v>3835</v>
      </c>
      <c r="H55" s="30">
        <v>92.82</v>
      </c>
      <c r="I55" s="30">
        <v>31.4</v>
      </c>
      <c r="J55" s="30">
        <v>6.94</v>
      </c>
      <c r="K55" s="30">
        <v>0.14000000000000001</v>
      </c>
      <c r="L55" s="30">
        <v>0.77</v>
      </c>
      <c r="M55" s="30">
        <f t="shared" si="0"/>
        <v>190.19</v>
      </c>
      <c r="N55" s="58">
        <f t="shared" si="1"/>
        <v>43169.339365306041</v>
      </c>
      <c r="O55" s="70">
        <f t="shared" si="2"/>
        <v>5.9573688324122333E-2</v>
      </c>
      <c r="P55" s="30"/>
      <c r="Q55" s="30"/>
      <c r="R55" s="30"/>
      <c r="S55" s="30"/>
    </row>
    <row r="56" spans="1:21" s="21" customFormat="1" x14ac:dyDescent="0.25">
      <c r="A56" s="30">
        <v>51</v>
      </c>
      <c r="B56" s="30">
        <v>26438.36</v>
      </c>
      <c r="C56" s="30">
        <v>64.23</v>
      </c>
      <c r="D56" s="30">
        <v>0.08</v>
      </c>
      <c r="E56" s="30">
        <v>912.78</v>
      </c>
      <c r="F56" s="30">
        <v>2331</v>
      </c>
      <c r="G56" s="30">
        <v>4158</v>
      </c>
      <c r="H56" s="30">
        <v>63.07</v>
      </c>
      <c r="I56" s="30">
        <v>75.58</v>
      </c>
      <c r="J56" s="30">
        <v>18.28</v>
      </c>
      <c r="K56" s="30">
        <v>0.05</v>
      </c>
      <c r="L56" s="30">
        <v>0.47</v>
      </c>
      <c r="M56" s="30">
        <f t="shared" si="0"/>
        <v>988.36</v>
      </c>
      <c r="N56" s="58">
        <f t="shared" si="1"/>
        <v>224338.02121612008</v>
      </c>
      <c r="O56" s="70">
        <f t="shared" si="2"/>
        <v>0.30958646927824568</v>
      </c>
      <c r="P56" s="30"/>
      <c r="Q56" s="30"/>
      <c r="R56" s="30"/>
      <c r="S56" s="30"/>
    </row>
    <row r="57" spans="1:21" s="21" customFormat="1" x14ac:dyDescent="0.25">
      <c r="A57" s="30">
        <v>52</v>
      </c>
      <c r="B57" s="30">
        <v>8112</v>
      </c>
      <c r="C57" s="30">
        <v>32.340000000000003</v>
      </c>
      <c r="D57" s="30">
        <v>0.23</v>
      </c>
      <c r="E57" s="30">
        <v>292.97000000000003</v>
      </c>
      <c r="F57" s="30">
        <v>1487</v>
      </c>
      <c r="G57" s="30">
        <v>3930</v>
      </c>
      <c r="H57" s="30">
        <v>31.57</v>
      </c>
      <c r="I57" s="30">
        <v>42.55</v>
      </c>
      <c r="J57" s="30">
        <v>10.09</v>
      </c>
      <c r="K57" s="30">
        <v>0.1</v>
      </c>
      <c r="L57" s="30">
        <v>0.71</v>
      </c>
      <c r="M57" s="30">
        <f t="shared" si="0"/>
        <v>335.52000000000004</v>
      </c>
      <c r="N57" s="58">
        <f t="shared" si="1"/>
        <v>76156.352825319336</v>
      </c>
      <c r="O57" s="70">
        <f t="shared" si="2"/>
        <v>0.10509576689894068</v>
      </c>
      <c r="P57" s="30"/>
      <c r="Q57" s="30"/>
      <c r="R57" s="30"/>
      <c r="S57" s="30"/>
    </row>
    <row r="58" spans="1:21" s="21" customFormat="1" x14ac:dyDescent="0.25">
      <c r="A58" s="30">
        <v>53</v>
      </c>
      <c r="B58" s="30">
        <v>36335</v>
      </c>
      <c r="C58" s="30">
        <v>47.24</v>
      </c>
      <c r="D58" s="30">
        <v>0.1</v>
      </c>
      <c r="E58" s="30">
        <v>1032.4100000000001</v>
      </c>
      <c r="F58" s="30">
        <v>5742</v>
      </c>
      <c r="G58" s="30">
        <v>4236</v>
      </c>
      <c r="H58" s="30">
        <v>47.55</v>
      </c>
      <c r="I58" s="30">
        <v>53.2</v>
      </c>
      <c r="J58" s="30">
        <v>27.93</v>
      </c>
      <c r="K58" s="30">
        <v>0.04</v>
      </c>
      <c r="L58" s="30">
        <v>0.7</v>
      </c>
      <c r="M58" s="30">
        <f t="shared" si="0"/>
        <v>1085.6100000000001</v>
      </c>
      <c r="N58" s="58">
        <f t="shared" si="1"/>
        <v>246411.83294794624</v>
      </c>
      <c r="O58" s="70">
        <f t="shared" si="2"/>
        <v>0.34004832946816577</v>
      </c>
      <c r="P58" s="30"/>
      <c r="Q58" s="30"/>
      <c r="R58" s="30"/>
      <c r="S58" s="30"/>
    </row>
    <row r="59" spans="1:21" s="21" customFormat="1" x14ac:dyDescent="0.25">
      <c r="A59" s="30">
        <v>54</v>
      </c>
      <c r="B59" s="30">
        <v>6320.6</v>
      </c>
      <c r="C59" s="30">
        <v>114.25</v>
      </c>
      <c r="D59" s="30">
        <v>0.36</v>
      </c>
      <c r="E59" s="30">
        <v>197.09</v>
      </c>
      <c r="F59" s="30">
        <v>263</v>
      </c>
      <c r="G59" s="30">
        <v>3979</v>
      </c>
      <c r="H59" s="30">
        <v>120.96</v>
      </c>
      <c r="I59" s="30">
        <v>43.64</v>
      </c>
      <c r="J59" s="30">
        <v>5.62</v>
      </c>
      <c r="K59" s="30">
        <v>0.18</v>
      </c>
      <c r="L59" s="30">
        <v>0.8</v>
      </c>
      <c r="M59" s="30">
        <f t="shared" si="0"/>
        <v>240.73000000000002</v>
      </c>
      <c r="N59" s="58">
        <f t="shared" si="1"/>
        <v>54640.912063778975</v>
      </c>
      <c r="O59" s="70">
        <f t="shared" si="2"/>
        <v>7.5404458648014983E-2</v>
      </c>
      <c r="P59" s="30"/>
      <c r="Q59" s="30"/>
      <c r="R59" s="30"/>
      <c r="S59" s="30"/>
    </row>
    <row r="60" spans="1:21" s="21" customFormat="1" x14ac:dyDescent="0.25">
      <c r="A60" s="30">
        <v>55</v>
      </c>
      <c r="B60" s="30">
        <v>6820.84</v>
      </c>
      <c r="C60" s="30">
        <v>34.549999999999997</v>
      </c>
      <c r="D60" s="30">
        <v>0.24</v>
      </c>
      <c r="E60" s="30">
        <v>264.18</v>
      </c>
      <c r="F60" s="30">
        <v>5681</v>
      </c>
      <c r="G60" s="30">
        <v>4124</v>
      </c>
      <c r="H60" s="30">
        <v>36.19</v>
      </c>
      <c r="I60" s="30">
        <v>36.11</v>
      </c>
      <c r="J60" s="30">
        <v>9.4600000000000009</v>
      </c>
      <c r="K60" s="30">
        <v>0.11</v>
      </c>
      <c r="L60" s="30">
        <v>0.77</v>
      </c>
      <c r="M60" s="30">
        <f t="shared" si="0"/>
        <v>300.29000000000002</v>
      </c>
      <c r="N60" s="58">
        <f t="shared" si="1"/>
        <v>68159.844986633107</v>
      </c>
      <c r="O60" s="70">
        <f t="shared" si="2"/>
        <v>9.4060586081553682E-2</v>
      </c>
      <c r="P60" s="30"/>
      <c r="Q60" s="30"/>
      <c r="R60" s="30"/>
      <c r="S60" s="30"/>
    </row>
    <row r="61" spans="1:21" s="21" customFormat="1" x14ac:dyDescent="0.25">
      <c r="A61" s="30">
        <v>56</v>
      </c>
      <c r="B61" s="30">
        <v>6171.88</v>
      </c>
      <c r="C61" s="30">
        <v>144.32</v>
      </c>
      <c r="D61" s="30">
        <v>0.3</v>
      </c>
      <c r="E61" s="30">
        <v>221.72</v>
      </c>
      <c r="F61" s="30">
        <v>1054</v>
      </c>
      <c r="G61" s="30">
        <v>4195</v>
      </c>
      <c r="H61" s="30">
        <v>140.71</v>
      </c>
      <c r="I61" s="30">
        <v>41.94</v>
      </c>
      <c r="J61" s="30">
        <v>7.57</v>
      </c>
      <c r="K61" s="30">
        <v>0.13</v>
      </c>
      <c r="L61" s="30">
        <v>0.74</v>
      </c>
      <c r="M61" s="30">
        <f t="shared" si="0"/>
        <v>263.65999999999997</v>
      </c>
      <c r="N61" s="58">
        <f t="shared" si="1"/>
        <v>59845.565051036276</v>
      </c>
      <c r="O61" s="70">
        <f t="shared" si="2"/>
        <v>8.2586879770430055E-2</v>
      </c>
      <c r="P61" s="30"/>
      <c r="Q61" s="30"/>
      <c r="R61" s="30"/>
      <c r="S61" s="30"/>
    </row>
    <row r="62" spans="1:21" s="21" customFormat="1" x14ac:dyDescent="0.25">
      <c r="A62" s="30">
        <v>57</v>
      </c>
      <c r="B62" s="30">
        <v>28101.32</v>
      </c>
      <c r="C62" s="30">
        <v>86.23</v>
      </c>
      <c r="D62" s="30">
        <v>0.06</v>
      </c>
      <c r="E62" s="30">
        <v>1087</v>
      </c>
      <c r="F62" s="30">
        <v>2444</v>
      </c>
      <c r="G62" s="30">
        <v>4639</v>
      </c>
      <c r="H62" s="30">
        <v>85.89</v>
      </c>
      <c r="I62" s="30">
        <v>105.53</v>
      </c>
      <c r="J62" s="30">
        <v>12.75</v>
      </c>
      <c r="K62" s="30">
        <v>0.08</v>
      </c>
      <c r="L62" s="30">
        <v>0.33</v>
      </c>
      <c r="M62" s="30">
        <f t="shared" si="0"/>
        <v>1192.53</v>
      </c>
      <c r="N62" s="58">
        <f t="shared" si="1"/>
        <v>270680.54194914777</v>
      </c>
      <c r="O62" s="70">
        <f t="shared" si="2"/>
        <v>0.3735391478898239</v>
      </c>
      <c r="P62" s="30"/>
      <c r="Q62" s="30"/>
      <c r="R62" s="30"/>
      <c r="S62" s="30"/>
    </row>
    <row r="63" spans="1:21" s="21" customFormat="1" x14ac:dyDescent="0.25">
      <c r="A63" s="30">
        <v>58</v>
      </c>
      <c r="B63" s="30">
        <v>8815.0400000000009</v>
      </c>
      <c r="C63" s="30">
        <v>97.03</v>
      </c>
      <c r="D63" s="30">
        <v>0.22</v>
      </c>
      <c r="E63" s="30">
        <v>314.43</v>
      </c>
      <c r="F63" s="30">
        <v>2678</v>
      </c>
      <c r="G63" s="30">
        <v>4289</v>
      </c>
      <c r="H63" s="30">
        <v>97.13</v>
      </c>
      <c r="I63" s="30">
        <v>43.46</v>
      </c>
      <c r="J63" s="30">
        <v>10.84</v>
      </c>
      <c r="K63" s="30">
        <v>0.09</v>
      </c>
      <c r="L63" s="30">
        <v>0.7</v>
      </c>
      <c r="M63" s="30">
        <f t="shared" si="0"/>
        <v>357.89</v>
      </c>
      <c r="N63" s="58">
        <f t="shared" si="1"/>
        <v>81233.896973812385</v>
      </c>
      <c r="O63" s="70">
        <f t="shared" si="2"/>
        <v>0.11210277782386109</v>
      </c>
      <c r="P63" s="30"/>
      <c r="Q63" s="30"/>
      <c r="R63" s="30"/>
      <c r="S63" s="30"/>
    </row>
    <row r="64" spans="1:21" s="21" customFormat="1" x14ac:dyDescent="0.25">
      <c r="A64" s="30">
        <v>59</v>
      </c>
      <c r="B64" s="30">
        <v>13526.76</v>
      </c>
      <c r="C64" s="30">
        <v>140.53</v>
      </c>
      <c r="D64" s="30">
        <v>0.13</v>
      </c>
      <c r="E64" s="30">
        <v>520.65</v>
      </c>
      <c r="F64" s="30">
        <v>6042</v>
      </c>
      <c r="G64" s="30">
        <v>4355</v>
      </c>
      <c r="H64" s="30">
        <v>140.27000000000001</v>
      </c>
      <c r="I64" s="30">
        <v>43.36</v>
      </c>
      <c r="J64" s="30">
        <v>18.64</v>
      </c>
      <c r="K64" s="30">
        <v>0.05</v>
      </c>
      <c r="L64" s="30">
        <v>0.65</v>
      </c>
      <c r="M64" s="30">
        <f t="shared" si="0"/>
        <v>564.01</v>
      </c>
      <c r="N64" s="58">
        <f t="shared" si="1"/>
        <v>128019.0288418227</v>
      </c>
      <c r="O64" s="70">
        <f t="shared" si="2"/>
        <v>0.17666625980171533</v>
      </c>
      <c r="P64" s="30"/>
      <c r="Q64" s="30"/>
      <c r="R64" s="30"/>
      <c r="S64" s="30"/>
    </row>
    <row r="65" spans="1:19" s="21" customFormat="1" x14ac:dyDescent="0.25">
      <c r="A65" s="30">
        <v>60</v>
      </c>
      <c r="B65" s="30">
        <v>19935.240000000002</v>
      </c>
      <c r="C65" s="30">
        <v>155.91999999999999</v>
      </c>
      <c r="D65" s="30">
        <v>0.1</v>
      </c>
      <c r="E65" s="30">
        <v>721.03</v>
      </c>
      <c r="F65" s="30">
        <v>1660</v>
      </c>
      <c r="G65" s="30">
        <v>4380</v>
      </c>
      <c r="H65" s="30">
        <v>156.86000000000001</v>
      </c>
      <c r="I65" s="30">
        <v>45.03</v>
      </c>
      <c r="J65" s="30">
        <v>23.29</v>
      </c>
      <c r="K65" s="30">
        <v>0.04</v>
      </c>
      <c r="L65" s="30">
        <v>0.67</v>
      </c>
      <c r="M65" s="30">
        <f t="shared" si="0"/>
        <v>766.06</v>
      </c>
      <c r="N65" s="58">
        <f t="shared" si="1"/>
        <v>173880.35182810001</v>
      </c>
      <c r="O65" s="70">
        <f t="shared" si="2"/>
        <v>0.23995488552277799</v>
      </c>
      <c r="P65" s="30"/>
      <c r="Q65" s="30"/>
      <c r="R65" s="30"/>
      <c r="S65" s="30"/>
    </row>
    <row r="66" spans="1:19" s="21" customFormat="1" x14ac:dyDescent="0.25">
      <c r="A66" s="30">
        <v>61</v>
      </c>
      <c r="B66" s="30">
        <v>9835.7999999999993</v>
      </c>
      <c r="C66" s="30">
        <v>162.91999999999999</v>
      </c>
      <c r="D66" s="30">
        <v>0.13</v>
      </c>
      <c r="E66" s="30">
        <v>450.75</v>
      </c>
      <c r="F66" s="30">
        <v>1823</v>
      </c>
      <c r="G66" s="30">
        <v>4376</v>
      </c>
      <c r="H66" s="30">
        <v>163.24</v>
      </c>
      <c r="I66" s="30">
        <v>33.07</v>
      </c>
      <c r="J66" s="30">
        <v>18.71</v>
      </c>
      <c r="K66" s="30">
        <v>0.05</v>
      </c>
      <c r="L66" s="30">
        <v>0.73</v>
      </c>
      <c r="M66" s="30">
        <f t="shared" si="0"/>
        <v>483.82</v>
      </c>
      <c r="N66" s="58">
        <f t="shared" si="1"/>
        <v>109817.49709092153</v>
      </c>
      <c r="O66" s="70">
        <f t="shared" si="2"/>
        <v>0.1515481459854717</v>
      </c>
      <c r="P66" s="30"/>
      <c r="Q66" s="30"/>
      <c r="R66" s="30"/>
      <c r="S66" s="30"/>
    </row>
    <row r="67" spans="1:19" s="21" customFormat="1" x14ac:dyDescent="0.25">
      <c r="A67" s="30">
        <v>62</v>
      </c>
      <c r="B67" s="30">
        <v>9808.76</v>
      </c>
      <c r="C67" s="30">
        <v>107.65</v>
      </c>
      <c r="D67" s="30">
        <v>0.19</v>
      </c>
      <c r="E67" s="30">
        <v>344.51</v>
      </c>
      <c r="F67" s="30">
        <v>4473</v>
      </c>
      <c r="G67" s="30">
        <v>4472</v>
      </c>
      <c r="H67" s="30">
        <v>108.02</v>
      </c>
      <c r="I67" s="30">
        <v>45.94</v>
      </c>
      <c r="J67" s="30">
        <v>11.01</v>
      </c>
      <c r="K67" s="30">
        <v>0.09</v>
      </c>
      <c r="L67" s="30">
        <v>0.68</v>
      </c>
      <c r="M67" s="30">
        <f t="shared" si="0"/>
        <v>390.45</v>
      </c>
      <c r="N67" s="58">
        <f t="shared" si="1"/>
        <v>88624.368027676232</v>
      </c>
      <c r="O67" s="70">
        <f t="shared" si="2"/>
        <v>0.12230162787819319</v>
      </c>
      <c r="P67" s="30"/>
      <c r="Q67" s="30"/>
      <c r="R67" s="30"/>
      <c r="S67" s="30"/>
    </row>
    <row r="68" spans="1:19" s="21" customFormat="1" x14ac:dyDescent="0.25">
      <c r="A68" s="30">
        <v>63</v>
      </c>
      <c r="B68" s="30">
        <v>17102.8</v>
      </c>
      <c r="C68" s="30">
        <v>145.53</v>
      </c>
      <c r="D68" s="30">
        <v>0.14000000000000001</v>
      </c>
      <c r="E68" s="30">
        <v>560.41</v>
      </c>
      <c r="F68" s="30">
        <v>5618</v>
      </c>
      <c r="G68" s="30">
        <v>4563</v>
      </c>
      <c r="H68" s="30">
        <v>145.19999999999999</v>
      </c>
      <c r="I68" s="30">
        <v>49.42</v>
      </c>
      <c r="J68" s="30">
        <v>16.47</v>
      </c>
      <c r="K68" s="30">
        <v>0.06</v>
      </c>
      <c r="L68" s="30">
        <v>0.69</v>
      </c>
      <c r="M68" s="30">
        <f t="shared" si="0"/>
        <v>609.82999999999993</v>
      </c>
      <c r="N68" s="58">
        <f t="shared" si="1"/>
        <v>138419.25561356841</v>
      </c>
      <c r="O68" s="70">
        <f t="shared" si="2"/>
        <v>0.1910185727467244</v>
      </c>
      <c r="P68" s="30"/>
      <c r="Q68" s="30"/>
      <c r="R68" s="30"/>
      <c r="S68" s="30"/>
    </row>
    <row r="69" spans="1:19" s="21" customFormat="1" x14ac:dyDescent="0.25">
      <c r="A69" s="30">
        <v>64</v>
      </c>
      <c r="B69" s="30">
        <v>9504.56</v>
      </c>
      <c r="C69" s="30">
        <v>86.7</v>
      </c>
      <c r="D69" s="30">
        <v>0.18</v>
      </c>
      <c r="E69" s="30">
        <v>354.97</v>
      </c>
      <c r="F69" s="30">
        <v>3955</v>
      </c>
      <c r="G69" s="30">
        <v>4724</v>
      </c>
      <c r="H69" s="30">
        <v>84.96</v>
      </c>
      <c r="I69" s="30">
        <v>48.25</v>
      </c>
      <c r="J69" s="30">
        <v>11.78</v>
      </c>
      <c r="K69" s="30">
        <v>0.08</v>
      </c>
      <c r="L69" s="30">
        <v>0.6</v>
      </c>
      <c r="M69" s="30">
        <f t="shared" si="0"/>
        <v>403.22</v>
      </c>
      <c r="N69" s="58">
        <f t="shared" si="1"/>
        <v>91522.903511639423</v>
      </c>
      <c r="O69" s="70">
        <f t="shared" si="2"/>
        <v>0.1263016068460624</v>
      </c>
      <c r="P69" s="30"/>
      <c r="Q69" s="30"/>
      <c r="R69" s="30"/>
      <c r="S69" s="30"/>
    </row>
    <row r="70" spans="1:19" s="21" customFormat="1" x14ac:dyDescent="0.25">
      <c r="A70" s="30">
        <v>65</v>
      </c>
      <c r="B70" s="30">
        <v>21192.6</v>
      </c>
      <c r="C70" s="30">
        <v>50.68</v>
      </c>
      <c r="D70" s="30">
        <v>0.1</v>
      </c>
      <c r="E70" s="30">
        <v>776.67</v>
      </c>
      <c r="F70" s="30">
        <v>4897</v>
      </c>
      <c r="G70" s="30">
        <v>4830</v>
      </c>
      <c r="H70" s="30">
        <v>49.75</v>
      </c>
      <c r="I70" s="30">
        <v>64.400000000000006</v>
      </c>
      <c r="J70" s="30">
        <v>17.510000000000002</v>
      </c>
      <c r="K70" s="30">
        <v>0.06</v>
      </c>
      <c r="L70" s="30">
        <v>0.54</v>
      </c>
      <c r="M70" s="30">
        <f t="shared" si="0"/>
        <v>841.06999999999994</v>
      </c>
      <c r="N70" s="58">
        <f t="shared" si="1"/>
        <v>190906.12682043193</v>
      </c>
      <c r="O70" s="70">
        <f t="shared" si="2"/>
        <v>0.26345045501219605</v>
      </c>
      <c r="P70" s="30"/>
      <c r="Q70" s="30"/>
      <c r="R70" s="30"/>
      <c r="S70" s="30"/>
    </row>
    <row r="71" spans="1:19" s="21" customFormat="1" x14ac:dyDescent="0.25">
      <c r="A71" s="30">
        <v>66</v>
      </c>
      <c r="B71" s="30">
        <v>8551.4</v>
      </c>
      <c r="C71" s="30">
        <v>138.77000000000001</v>
      </c>
      <c r="D71" s="30">
        <v>0.19</v>
      </c>
      <c r="E71" s="30">
        <v>351.27</v>
      </c>
      <c r="F71" s="30">
        <v>2166</v>
      </c>
      <c r="G71" s="30">
        <v>4665</v>
      </c>
      <c r="H71" s="30">
        <v>136.5</v>
      </c>
      <c r="I71" s="30">
        <v>34.450000000000003</v>
      </c>
      <c r="J71" s="30">
        <v>13.66</v>
      </c>
      <c r="K71" s="30">
        <v>7.0000000000000007E-2</v>
      </c>
      <c r="L71" s="30">
        <v>0.74</v>
      </c>
      <c r="M71" s="30">
        <f t="shared" ref="M71:M91" si="3">E71+I71</f>
        <v>385.71999999999997</v>
      </c>
      <c r="N71" s="58">
        <f t="shared" ref="N71:N91" si="4">PI()*8.5^2*M71</f>
        <v>87550.75230025682</v>
      </c>
      <c r="O71" s="70">
        <f t="shared" ref="O71:O91" si="5">0.00000138*N71</f>
        <v>0.12082003817435441</v>
      </c>
      <c r="P71" s="30"/>
      <c r="Q71" s="30"/>
      <c r="R71" s="30"/>
      <c r="S71" s="30"/>
    </row>
    <row r="72" spans="1:19" s="21" customFormat="1" x14ac:dyDescent="0.25">
      <c r="A72" s="30">
        <v>67</v>
      </c>
      <c r="B72" s="30">
        <v>6056.96</v>
      </c>
      <c r="C72" s="30">
        <v>122.81</v>
      </c>
      <c r="D72" s="30">
        <v>0.24</v>
      </c>
      <c r="E72" s="30">
        <v>240.34</v>
      </c>
      <c r="F72" s="30">
        <v>1429</v>
      </c>
      <c r="G72" s="30">
        <v>4713</v>
      </c>
      <c r="H72" s="30">
        <v>121.28</v>
      </c>
      <c r="I72" s="30">
        <v>39.71</v>
      </c>
      <c r="J72" s="30">
        <v>8.77</v>
      </c>
      <c r="K72" s="30">
        <v>0.11</v>
      </c>
      <c r="L72" s="30">
        <v>0.66</v>
      </c>
      <c r="M72" s="30">
        <f t="shared" si="3"/>
        <v>280.05</v>
      </c>
      <c r="N72" s="58">
        <f t="shared" si="4"/>
        <v>63565.768385582611</v>
      </c>
      <c r="O72" s="70">
        <f t="shared" si="5"/>
        <v>8.7720760372103995E-2</v>
      </c>
      <c r="P72" s="30"/>
      <c r="Q72" s="30"/>
      <c r="R72" s="30"/>
      <c r="S72" s="30"/>
    </row>
    <row r="73" spans="1:19" s="21" customFormat="1" x14ac:dyDescent="0.25">
      <c r="A73" s="30">
        <v>68</v>
      </c>
      <c r="B73" s="30">
        <v>10302.24</v>
      </c>
      <c r="C73" s="30">
        <v>114.81</v>
      </c>
      <c r="D73" s="30">
        <v>0.16</v>
      </c>
      <c r="E73" s="30">
        <v>393.01</v>
      </c>
      <c r="F73" s="30">
        <v>5496</v>
      </c>
      <c r="G73" s="30">
        <v>4828</v>
      </c>
      <c r="H73" s="30">
        <v>112.15</v>
      </c>
      <c r="I73" s="30">
        <v>47.04</v>
      </c>
      <c r="J73" s="30">
        <v>12.7</v>
      </c>
      <c r="K73" s="30">
        <v>0.08</v>
      </c>
      <c r="L73" s="30">
        <v>0.64</v>
      </c>
      <c r="M73" s="30">
        <f t="shared" si="3"/>
        <v>440.05</v>
      </c>
      <c r="N73" s="58">
        <f t="shared" si="4"/>
        <v>99882.579461080619</v>
      </c>
      <c r="O73" s="70">
        <f t="shared" si="5"/>
        <v>0.13783795965629125</v>
      </c>
      <c r="P73" s="30"/>
      <c r="Q73" s="30"/>
      <c r="R73" s="30"/>
      <c r="S73" s="30"/>
    </row>
    <row r="74" spans="1:19" s="21" customFormat="1" x14ac:dyDescent="0.25">
      <c r="A74" s="30">
        <v>69</v>
      </c>
      <c r="B74" s="30">
        <v>2399.8000000000002</v>
      </c>
      <c r="C74" s="30">
        <v>42.09</v>
      </c>
      <c r="D74" s="30">
        <v>0.5</v>
      </c>
      <c r="E74" s="30">
        <v>101.7</v>
      </c>
      <c r="F74" s="30">
        <v>5174</v>
      </c>
      <c r="G74" s="30">
        <v>4862</v>
      </c>
      <c r="H74" s="30">
        <v>32.47</v>
      </c>
      <c r="I74" s="30">
        <v>33.35</v>
      </c>
      <c r="J74" s="30">
        <v>3.96</v>
      </c>
      <c r="K74" s="30">
        <v>0.25</v>
      </c>
      <c r="L74" s="30">
        <v>0.77</v>
      </c>
      <c r="M74" s="30">
        <f t="shared" si="3"/>
        <v>135.05000000000001</v>
      </c>
      <c r="N74" s="58">
        <f t="shared" si="4"/>
        <v>30653.65834841254</v>
      </c>
      <c r="O74" s="70">
        <f t="shared" si="5"/>
        <v>4.23020485208093E-2</v>
      </c>
      <c r="P74" s="30"/>
      <c r="Q74" s="30"/>
      <c r="R74" s="30"/>
      <c r="S74" s="30"/>
    </row>
    <row r="75" spans="1:19" s="21" customFormat="1" x14ac:dyDescent="0.25">
      <c r="A75" s="30">
        <v>70</v>
      </c>
      <c r="B75" s="30">
        <v>14500.2</v>
      </c>
      <c r="C75" s="30">
        <v>54.84</v>
      </c>
      <c r="D75" s="30">
        <v>0.15</v>
      </c>
      <c r="E75" s="30">
        <v>490.55</v>
      </c>
      <c r="F75" s="30">
        <v>5127</v>
      </c>
      <c r="G75" s="30">
        <v>4995</v>
      </c>
      <c r="H75" s="30">
        <v>54.71</v>
      </c>
      <c r="I75" s="30">
        <v>47.14</v>
      </c>
      <c r="J75" s="30">
        <v>15.82</v>
      </c>
      <c r="K75" s="30">
        <v>0.06</v>
      </c>
      <c r="L75" s="30">
        <v>0.64</v>
      </c>
      <c r="M75" s="30">
        <f t="shared" si="3"/>
        <v>537.69000000000005</v>
      </c>
      <c r="N75" s="58">
        <f t="shared" si="4"/>
        <v>122044.91341990329</v>
      </c>
      <c r="O75" s="70">
        <f t="shared" si="5"/>
        <v>0.16842198051946652</v>
      </c>
      <c r="P75" s="30"/>
      <c r="Q75" s="30"/>
      <c r="R75" s="30"/>
      <c r="S75" s="30"/>
    </row>
    <row r="76" spans="1:19" s="21" customFormat="1" x14ac:dyDescent="0.25">
      <c r="A76" s="30">
        <v>71</v>
      </c>
      <c r="B76" s="30">
        <v>3711.24</v>
      </c>
      <c r="C76" s="30">
        <v>145.44</v>
      </c>
      <c r="D76" s="30">
        <v>0.32</v>
      </c>
      <c r="E76" s="30">
        <v>155.52000000000001</v>
      </c>
      <c r="F76" s="30">
        <v>6032</v>
      </c>
      <c r="G76" s="30">
        <v>4850</v>
      </c>
      <c r="H76" s="30">
        <v>141.79</v>
      </c>
      <c r="I76" s="30">
        <v>37.49</v>
      </c>
      <c r="J76" s="30">
        <v>6.12</v>
      </c>
      <c r="K76" s="30">
        <v>0.16</v>
      </c>
      <c r="L76" s="30">
        <v>0.66</v>
      </c>
      <c r="M76" s="30">
        <f t="shared" si="3"/>
        <v>193.01000000000002</v>
      </c>
      <c r="N76" s="58">
        <f t="shared" si="4"/>
        <v>43809.423160511695</v>
      </c>
      <c r="O76" s="70">
        <f t="shared" si="5"/>
        <v>6.0457003961506134E-2</v>
      </c>
      <c r="P76" s="30"/>
      <c r="Q76" s="30"/>
      <c r="R76" s="30"/>
      <c r="S76" s="30"/>
    </row>
    <row r="77" spans="1:19" s="21" customFormat="1" x14ac:dyDescent="0.25">
      <c r="A77" s="30">
        <v>72</v>
      </c>
      <c r="B77" s="30">
        <v>12627.68</v>
      </c>
      <c r="C77" s="30">
        <v>165.48</v>
      </c>
      <c r="D77" s="30">
        <v>0.11</v>
      </c>
      <c r="E77" s="30">
        <v>535.38</v>
      </c>
      <c r="F77" s="30">
        <v>2370</v>
      </c>
      <c r="G77" s="30">
        <v>4866</v>
      </c>
      <c r="H77" s="30">
        <v>166.23</v>
      </c>
      <c r="I77" s="30">
        <v>41.34</v>
      </c>
      <c r="J77" s="30">
        <v>19.079999999999998</v>
      </c>
      <c r="K77" s="30">
        <v>0.05</v>
      </c>
      <c r="L77" s="30">
        <v>0.66</v>
      </c>
      <c r="M77" s="30">
        <f t="shared" si="3"/>
        <v>576.72</v>
      </c>
      <c r="N77" s="58">
        <f t="shared" si="4"/>
        <v>130903.94552163257</v>
      </c>
      <c r="O77" s="70">
        <f t="shared" si="5"/>
        <v>0.18064744481985295</v>
      </c>
      <c r="P77" s="30"/>
      <c r="Q77" s="30"/>
      <c r="R77" s="30"/>
      <c r="S77" s="30"/>
    </row>
    <row r="78" spans="1:19" s="21" customFormat="1" x14ac:dyDescent="0.25">
      <c r="A78" s="30">
        <v>73</v>
      </c>
      <c r="B78" s="30">
        <v>7206.16</v>
      </c>
      <c r="C78" s="30">
        <v>4.46</v>
      </c>
      <c r="D78" s="30">
        <v>0.22</v>
      </c>
      <c r="E78" s="30">
        <v>289.01</v>
      </c>
      <c r="F78" s="30">
        <v>1137</v>
      </c>
      <c r="G78" s="30">
        <v>4907</v>
      </c>
      <c r="H78" s="30">
        <v>8.2799999999999994</v>
      </c>
      <c r="I78" s="30">
        <v>32.5</v>
      </c>
      <c r="J78" s="30">
        <v>11.38</v>
      </c>
      <c r="K78" s="30">
        <v>0.09</v>
      </c>
      <c r="L78" s="30">
        <v>0.79</v>
      </c>
      <c r="M78" s="30">
        <f t="shared" si="3"/>
        <v>321.51</v>
      </c>
      <c r="N78" s="58">
        <f t="shared" si="4"/>
        <v>72976.362055521022</v>
      </c>
      <c r="O78" s="70">
        <f t="shared" si="5"/>
        <v>0.10070737963661901</v>
      </c>
      <c r="P78" s="30"/>
      <c r="Q78" s="30"/>
      <c r="R78" s="30"/>
      <c r="S78" s="30"/>
    </row>
    <row r="79" spans="1:19" s="21" customFormat="1" x14ac:dyDescent="0.25">
      <c r="A79" s="30">
        <v>74</v>
      </c>
      <c r="B79" s="30">
        <v>31684.12</v>
      </c>
      <c r="C79" s="30">
        <v>4.0999999999999996</v>
      </c>
      <c r="D79" s="30">
        <v>0.09</v>
      </c>
      <c r="E79" s="30">
        <v>936.44</v>
      </c>
      <c r="F79" s="30">
        <v>4266</v>
      </c>
      <c r="G79" s="30">
        <v>5063</v>
      </c>
      <c r="H79" s="30">
        <v>4.62</v>
      </c>
      <c r="I79" s="30">
        <v>93.52</v>
      </c>
      <c r="J79" s="30">
        <v>13.88</v>
      </c>
      <c r="K79" s="30">
        <v>7.0000000000000007E-2</v>
      </c>
      <c r="L79" s="30">
        <v>0.47</v>
      </c>
      <c r="M79" s="30">
        <f t="shared" si="3"/>
        <v>1029.96</v>
      </c>
      <c r="N79" s="58">
        <f t="shared" si="4"/>
        <v>233780.39209574956</v>
      </c>
      <c r="O79" s="70">
        <f t="shared" si="5"/>
        <v>0.32261694109213435</v>
      </c>
      <c r="P79" s="30"/>
      <c r="Q79" s="30"/>
      <c r="R79" s="30"/>
      <c r="S79" s="30"/>
    </row>
    <row r="80" spans="1:19" s="21" customFormat="1" x14ac:dyDescent="0.25">
      <c r="A80" s="30">
        <v>75</v>
      </c>
      <c r="B80" s="30">
        <v>24606.400000000001</v>
      </c>
      <c r="C80" s="30">
        <v>95.07</v>
      </c>
      <c r="D80" s="30">
        <v>0.08</v>
      </c>
      <c r="E80" s="30">
        <v>915.71</v>
      </c>
      <c r="F80" s="30">
        <v>5112</v>
      </c>
      <c r="G80" s="30">
        <v>5023</v>
      </c>
      <c r="H80" s="30">
        <v>94.72</v>
      </c>
      <c r="I80" s="30">
        <v>75.2</v>
      </c>
      <c r="J80" s="30">
        <v>17.059999999999999</v>
      </c>
      <c r="K80" s="30">
        <v>0.06</v>
      </c>
      <c r="L80" s="30">
        <v>0.44</v>
      </c>
      <c r="M80" s="30">
        <f t="shared" si="3"/>
        <v>990.91000000000008</v>
      </c>
      <c r="N80" s="58">
        <f t="shared" si="4"/>
        <v>224916.82039263583</v>
      </c>
      <c r="O80" s="70">
        <f t="shared" si="5"/>
        <v>0.3103852121418374</v>
      </c>
      <c r="P80" s="30"/>
      <c r="Q80" s="30"/>
      <c r="R80" s="30"/>
      <c r="S80" s="30"/>
    </row>
    <row r="81" spans="1:21" s="21" customFormat="1" x14ac:dyDescent="0.25">
      <c r="A81" s="30">
        <v>76</v>
      </c>
      <c r="B81" s="30">
        <v>10200.84</v>
      </c>
      <c r="C81" s="30">
        <v>166.11</v>
      </c>
      <c r="D81" s="30">
        <v>0.2</v>
      </c>
      <c r="E81" s="30">
        <v>353.64</v>
      </c>
      <c r="F81" s="30">
        <v>3260</v>
      </c>
      <c r="G81" s="30">
        <v>5056</v>
      </c>
      <c r="H81" s="30">
        <v>162.9</v>
      </c>
      <c r="I81" s="30">
        <v>39.72</v>
      </c>
      <c r="J81" s="30">
        <v>11.8</v>
      </c>
      <c r="K81" s="30">
        <v>0.08</v>
      </c>
      <c r="L81" s="30">
        <v>0.77</v>
      </c>
      <c r="M81" s="30">
        <f t="shared" si="3"/>
        <v>393.36</v>
      </c>
      <c r="N81" s="58">
        <f t="shared" si="4"/>
        <v>89284.880029111853</v>
      </c>
      <c r="O81" s="70">
        <f t="shared" si="5"/>
        <v>0.12321313444017434</v>
      </c>
      <c r="P81" s="30"/>
      <c r="Q81" s="30"/>
      <c r="R81" s="30"/>
      <c r="S81" s="30"/>
    </row>
    <row r="82" spans="1:21" s="21" customFormat="1" x14ac:dyDescent="0.25">
      <c r="A82" s="30">
        <v>77</v>
      </c>
      <c r="B82" s="30">
        <v>6685.64</v>
      </c>
      <c r="C82" s="30">
        <v>80.84</v>
      </c>
      <c r="D82" s="30">
        <v>0.23</v>
      </c>
      <c r="E82" s="30">
        <v>263.31</v>
      </c>
      <c r="F82" s="30">
        <v>4242</v>
      </c>
      <c r="G82" s="30">
        <v>5175</v>
      </c>
      <c r="H82" s="30">
        <v>80.91</v>
      </c>
      <c r="I82" s="30">
        <v>37.979999999999997</v>
      </c>
      <c r="J82" s="30">
        <v>9.43</v>
      </c>
      <c r="K82" s="30">
        <v>0.11</v>
      </c>
      <c r="L82" s="30">
        <v>0.71</v>
      </c>
      <c r="M82" s="30">
        <f t="shared" si="3"/>
        <v>301.29000000000002</v>
      </c>
      <c r="N82" s="58">
        <f t="shared" si="4"/>
        <v>68386.825055854977</v>
      </c>
      <c r="O82" s="70">
        <f t="shared" si="5"/>
        <v>9.4373818577079868E-2</v>
      </c>
      <c r="P82" s="30"/>
      <c r="Q82" s="30"/>
      <c r="R82" s="30"/>
      <c r="S82" s="30"/>
    </row>
    <row r="83" spans="1:21" s="21" customFormat="1" x14ac:dyDescent="0.25">
      <c r="A83" s="30">
        <v>78</v>
      </c>
      <c r="B83" s="30">
        <v>16007.68</v>
      </c>
      <c r="C83" s="30">
        <v>37.590000000000003</v>
      </c>
      <c r="D83" s="30">
        <v>0.14000000000000001</v>
      </c>
      <c r="E83" s="30">
        <v>551.21</v>
      </c>
      <c r="F83" s="30">
        <v>1301</v>
      </c>
      <c r="G83" s="30">
        <v>5259</v>
      </c>
      <c r="H83" s="30">
        <v>37.14</v>
      </c>
      <c r="I83" s="30">
        <v>42.81</v>
      </c>
      <c r="J83" s="30">
        <v>17.27</v>
      </c>
      <c r="K83" s="30">
        <v>0.06</v>
      </c>
      <c r="L83" s="30">
        <v>0.75</v>
      </c>
      <c r="M83" s="30">
        <f t="shared" si="3"/>
        <v>594.02</v>
      </c>
      <c r="N83" s="58">
        <f t="shared" si="4"/>
        <v>134830.7007191708</v>
      </c>
      <c r="O83" s="70">
        <f t="shared" si="5"/>
        <v>0.18606636699245568</v>
      </c>
      <c r="P83" s="30"/>
      <c r="Q83" s="30"/>
      <c r="R83" s="30"/>
      <c r="S83" s="30"/>
    </row>
    <row r="84" spans="1:21" s="21" customFormat="1" x14ac:dyDescent="0.25">
      <c r="A84" s="30">
        <v>79</v>
      </c>
      <c r="B84" s="30">
        <v>12580.36</v>
      </c>
      <c r="C84" s="30">
        <v>25.89</v>
      </c>
      <c r="D84" s="30">
        <v>0.13</v>
      </c>
      <c r="E84" s="30">
        <v>476.87</v>
      </c>
      <c r="F84" s="30">
        <v>1834</v>
      </c>
      <c r="G84" s="30">
        <v>5415</v>
      </c>
      <c r="H84" s="30">
        <v>25.17</v>
      </c>
      <c r="I84" s="30">
        <v>47.67</v>
      </c>
      <c r="J84" s="30">
        <v>16.14</v>
      </c>
      <c r="K84" s="30">
        <v>0.06</v>
      </c>
      <c r="L84" s="30">
        <v>0.62</v>
      </c>
      <c r="M84" s="30">
        <f t="shared" si="3"/>
        <v>524.54</v>
      </c>
      <c r="N84" s="58">
        <f t="shared" si="4"/>
        <v>119060.12550963578</v>
      </c>
      <c r="O84" s="70">
        <f t="shared" si="5"/>
        <v>0.16430297320329737</v>
      </c>
      <c r="P84" s="30"/>
      <c r="Q84" s="30"/>
      <c r="R84" s="30"/>
      <c r="S84" s="30"/>
    </row>
    <row r="85" spans="1:21" s="21" customFormat="1" x14ac:dyDescent="0.25">
      <c r="A85" s="30">
        <v>80</v>
      </c>
      <c r="B85" s="30">
        <v>5732.48</v>
      </c>
      <c r="C85" s="30">
        <v>15.25</v>
      </c>
      <c r="D85" s="30">
        <v>0.21</v>
      </c>
      <c r="E85" s="30">
        <v>249.29</v>
      </c>
      <c r="F85" s="30">
        <v>3244</v>
      </c>
      <c r="G85" s="30">
        <v>5391</v>
      </c>
      <c r="H85" s="30">
        <v>16.36</v>
      </c>
      <c r="I85" s="30">
        <v>37.46</v>
      </c>
      <c r="J85" s="30">
        <v>10.130000000000001</v>
      </c>
      <c r="K85" s="30">
        <v>0.1</v>
      </c>
      <c r="L85" s="30">
        <v>0.71</v>
      </c>
      <c r="M85" s="30">
        <f t="shared" si="3"/>
        <v>286.75</v>
      </c>
      <c r="N85" s="58">
        <f t="shared" si="4"/>
        <v>65086.534849369084</v>
      </c>
      <c r="O85" s="70">
        <f t="shared" si="5"/>
        <v>8.981941809212933E-2</v>
      </c>
      <c r="P85" s="30"/>
      <c r="Q85" s="30"/>
      <c r="R85" s="30"/>
      <c r="S85" s="30"/>
    </row>
    <row r="86" spans="1:21" s="21" customFormat="1" x14ac:dyDescent="0.25">
      <c r="A86" s="30">
        <v>81</v>
      </c>
      <c r="B86" s="30">
        <v>5211.96</v>
      </c>
      <c r="C86" s="30">
        <v>107.42</v>
      </c>
      <c r="D86" s="30">
        <v>0.32</v>
      </c>
      <c r="E86" s="30">
        <v>188.3</v>
      </c>
      <c r="F86" s="30">
        <v>3426</v>
      </c>
      <c r="G86" s="30">
        <v>5443</v>
      </c>
      <c r="H86" s="30">
        <v>107.68</v>
      </c>
      <c r="I86" s="30">
        <v>45</v>
      </c>
      <c r="J86" s="30">
        <v>6.37</v>
      </c>
      <c r="K86" s="30">
        <v>0.16</v>
      </c>
      <c r="L86" s="30">
        <v>0.71</v>
      </c>
      <c r="M86" s="30">
        <f t="shared" si="3"/>
        <v>233.3</v>
      </c>
      <c r="N86" s="58">
        <f t="shared" si="4"/>
        <v>52954.450149460536</v>
      </c>
      <c r="O86" s="70">
        <f t="shared" si="5"/>
        <v>7.3077141206255539E-2</v>
      </c>
      <c r="P86" s="30"/>
      <c r="Q86" s="30"/>
      <c r="R86" s="30"/>
      <c r="S86" s="30"/>
    </row>
    <row r="87" spans="1:21" s="21" customFormat="1" x14ac:dyDescent="0.25">
      <c r="A87" s="30">
        <v>82</v>
      </c>
      <c r="B87" s="30">
        <v>4400.76</v>
      </c>
      <c r="C87" s="30">
        <v>39.08</v>
      </c>
      <c r="D87" s="30">
        <v>0.28000000000000003</v>
      </c>
      <c r="E87" s="30">
        <v>195.02</v>
      </c>
      <c r="F87" s="30">
        <v>4586</v>
      </c>
      <c r="G87" s="30">
        <v>5583</v>
      </c>
      <c r="H87" s="30">
        <v>42.84</v>
      </c>
      <c r="I87" s="30">
        <v>39.119999999999997</v>
      </c>
      <c r="J87" s="30">
        <v>7.64</v>
      </c>
      <c r="K87" s="30">
        <v>0.13</v>
      </c>
      <c r="L87" s="30">
        <v>0.64</v>
      </c>
      <c r="M87" s="30">
        <f t="shared" si="3"/>
        <v>234.14000000000001</v>
      </c>
      <c r="N87" s="58">
        <f t="shared" si="4"/>
        <v>53145.113407606899</v>
      </c>
      <c r="O87" s="70">
        <f t="shared" si="5"/>
        <v>7.3340256502497522E-2</v>
      </c>
      <c r="P87" s="30"/>
      <c r="Q87" s="30"/>
      <c r="R87" s="30"/>
      <c r="S87" s="30"/>
    </row>
    <row r="88" spans="1:21" s="21" customFormat="1" x14ac:dyDescent="0.25">
      <c r="A88" s="30">
        <v>83</v>
      </c>
      <c r="B88" s="30">
        <v>3900.52</v>
      </c>
      <c r="C88" s="30">
        <v>133.06</v>
      </c>
      <c r="D88" s="30">
        <v>0.39</v>
      </c>
      <c r="E88" s="30">
        <v>151.87</v>
      </c>
      <c r="F88" s="30">
        <v>3377</v>
      </c>
      <c r="G88" s="30">
        <v>5634</v>
      </c>
      <c r="H88" s="30">
        <v>141.94999999999999</v>
      </c>
      <c r="I88" s="30">
        <v>35.380000000000003</v>
      </c>
      <c r="J88" s="30">
        <v>5.37</v>
      </c>
      <c r="K88" s="30">
        <v>0.19</v>
      </c>
      <c r="L88" s="30">
        <v>0.78</v>
      </c>
      <c r="M88" s="30">
        <f t="shared" si="3"/>
        <v>187.25</v>
      </c>
      <c r="N88" s="58">
        <f t="shared" si="4"/>
        <v>42502.017961793761</v>
      </c>
      <c r="O88" s="70">
        <f t="shared" si="5"/>
        <v>5.8652784787275383E-2</v>
      </c>
      <c r="P88" s="30"/>
      <c r="Q88" s="30"/>
      <c r="R88" s="30"/>
      <c r="S88" s="30"/>
    </row>
    <row r="89" spans="1:21" s="21" customFormat="1" x14ac:dyDescent="0.25">
      <c r="A89" s="30">
        <v>84</v>
      </c>
      <c r="B89" s="30">
        <v>7030.4</v>
      </c>
      <c r="C89" s="30">
        <v>39.270000000000003</v>
      </c>
      <c r="D89" s="30">
        <v>0.24</v>
      </c>
      <c r="E89" s="30">
        <v>275.32</v>
      </c>
      <c r="F89" s="30">
        <v>4342</v>
      </c>
      <c r="G89" s="30">
        <v>5812</v>
      </c>
      <c r="H89" s="30">
        <v>39.25</v>
      </c>
      <c r="I89" s="30">
        <v>34.590000000000003</v>
      </c>
      <c r="J89" s="30">
        <v>10.11</v>
      </c>
      <c r="K89" s="30">
        <v>0.1</v>
      </c>
      <c r="L89" s="30">
        <v>0.79</v>
      </c>
      <c r="M89" s="30">
        <f t="shared" si="3"/>
        <v>309.90999999999997</v>
      </c>
      <c r="N89" s="58">
        <f t="shared" si="4"/>
        <v>70343.393252547423</v>
      </c>
      <c r="O89" s="70">
        <f t="shared" si="5"/>
        <v>9.7073882688515439E-2</v>
      </c>
      <c r="P89" s="30"/>
      <c r="Q89" s="30"/>
      <c r="R89" s="30"/>
      <c r="S89" s="30"/>
    </row>
    <row r="90" spans="1:21" s="21" customFormat="1" x14ac:dyDescent="0.25">
      <c r="A90" s="30">
        <v>85</v>
      </c>
      <c r="B90" s="30">
        <v>11086.4</v>
      </c>
      <c r="C90" s="30">
        <v>154.06</v>
      </c>
      <c r="D90" s="30">
        <v>0.17</v>
      </c>
      <c r="E90" s="30">
        <v>384.11</v>
      </c>
      <c r="F90" s="30">
        <v>1980</v>
      </c>
      <c r="G90" s="30">
        <v>5759</v>
      </c>
      <c r="H90" s="30">
        <v>156.04</v>
      </c>
      <c r="I90" s="30">
        <v>52.25</v>
      </c>
      <c r="J90" s="30">
        <v>12.38</v>
      </c>
      <c r="K90" s="30">
        <v>0.08</v>
      </c>
      <c r="L90" s="30">
        <v>0.62</v>
      </c>
      <c r="M90" s="30">
        <f t="shared" si="3"/>
        <v>436.36</v>
      </c>
      <c r="N90" s="58">
        <f t="shared" si="4"/>
        <v>99045.02300565195</v>
      </c>
      <c r="O90" s="70">
        <f t="shared" si="5"/>
        <v>0.1366821317477997</v>
      </c>
      <c r="P90" s="30"/>
      <c r="Q90" s="30"/>
      <c r="R90" s="30"/>
      <c r="S90" s="30"/>
    </row>
    <row r="91" spans="1:21" s="21" customFormat="1" x14ac:dyDescent="0.25">
      <c r="A91" s="30">
        <v>86</v>
      </c>
      <c r="B91" s="30">
        <v>8632.52</v>
      </c>
      <c r="C91" s="30">
        <v>12.3</v>
      </c>
      <c r="D91" s="30">
        <v>0.2</v>
      </c>
      <c r="E91" s="30">
        <v>321.77999999999997</v>
      </c>
      <c r="F91" s="30">
        <v>4205</v>
      </c>
      <c r="G91" s="30">
        <v>6043</v>
      </c>
      <c r="H91" s="30">
        <v>15.95</v>
      </c>
      <c r="I91" s="30">
        <v>40.06</v>
      </c>
      <c r="J91" s="30">
        <v>11.22</v>
      </c>
      <c r="K91" s="30">
        <v>0.09</v>
      </c>
      <c r="L91" s="30">
        <v>0.7</v>
      </c>
      <c r="M91" s="30">
        <f t="shared" si="3"/>
        <v>361.84</v>
      </c>
      <c r="N91" s="58">
        <f t="shared" si="4"/>
        <v>82130.468247238736</v>
      </c>
      <c r="O91" s="70">
        <f t="shared" si="5"/>
        <v>0.11334004618118945</v>
      </c>
      <c r="P91" s="30"/>
      <c r="Q91" s="30"/>
      <c r="R91" s="30"/>
      <c r="S91" s="30"/>
    </row>
    <row r="92" spans="1:21" ht="14.4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7"/>
      <c r="O92" s="18"/>
      <c r="P92" s="7"/>
      <c r="Q92"/>
      <c r="R92"/>
      <c r="S92"/>
    </row>
    <row r="93" spans="1:2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7"/>
      <c r="O93" s="18"/>
      <c r="P93" s="7"/>
      <c r="Q93" s="7"/>
      <c r="R93" s="7"/>
      <c r="S93" s="7"/>
    </row>
    <row r="94" spans="1:2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7"/>
      <c r="O94" s="18"/>
      <c r="P94" s="7"/>
      <c r="Q94" s="7"/>
      <c r="R94" s="7"/>
      <c r="S94" s="7"/>
    </row>
    <row r="95" spans="1:2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7"/>
      <c r="O95" s="18"/>
      <c r="P95" s="7"/>
      <c r="Q95" s="7"/>
      <c r="R95" s="7"/>
      <c r="S95" s="19"/>
      <c r="T95" s="9"/>
      <c r="U95" s="20"/>
    </row>
    <row r="96" spans="1:2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7"/>
      <c r="O96" s="18"/>
      <c r="P96" s="7"/>
      <c r="Q96" s="7"/>
      <c r="R96" s="7"/>
      <c r="S96" s="19"/>
      <c r="T96" s="9"/>
      <c r="U96" s="20"/>
    </row>
    <row r="97" spans="1:22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7"/>
      <c r="O97" s="18"/>
      <c r="P97" s="7"/>
      <c r="Q97" s="7"/>
      <c r="R97" s="7"/>
      <c r="S97" s="19"/>
      <c r="T97" s="9"/>
      <c r="U97" s="20"/>
    </row>
    <row r="98" spans="1:22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7"/>
      <c r="O98" s="18"/>
      <c r="P98" s="7"/>
      <c r="Q98" s="7"/>
      <c r="R98" s="7"/>
      <c r="S98" s="19"/>
      <c r="T98" s="9"/>
      <c r="U98" s="20"/>
    </row>
    <row r="99" spans="1:22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7"/>
      <c r="O99" s="18"/>
      <c r="P99" s="7"/>
      <c r="Q99" s="7"/>
      <c r="R99" s="7"/>
      <c r="S99" s="19"/>
      <c r="T99" s="9"/>
      <c r="U99" s="20"/>
    </row>
    <row r="100" spans="1:22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7"/>
      <c r="O100" s="18"/>
      <c r="P100" s="7"/>
      <c r="Q100" s="7"/>
      <c r="R100" s="7"/>
      <c r="S100" s="19"/>
      <c r="T100" s="9"/>
      <c r="U100" s="20"/>
    </row>
    <row r="101" spans="1:22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7"/>
      <c r="O101" s="18"/>
      <c r="P101" s="7"/>
      <c r="Q101" s="7"/>
      <c r="R101" s="7"/>
      <c r="S101" s="19"/>
      <c r="T101" s="9"/>
      <c r="U101" s="20"/>
    </row>
    <row r="102" spans="1:22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7"/>
      <c r="O102" s="18"/>
      <c r="P102" s="7"/>
      <c r="Q102" s="7"/>
      <c r="R102" s="19"/>
      <c r="S102" s="9"/>
      <c r="T102" s="20"/>
      <c r="U102" s="20"/>
      <c r="V102" s="20"/>
    </row>
    <row r="103" spans="1:22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7"/>
      <c r="O103" s="18"/>
      <c r="P103" s="7"/>
      <c r="Q103" s="7"/>
      <c r="R103" s="19"/>
      <c r="S103" s="9"/>
      <c r="T103" s="20"/>
      <c r="U103" s="20"/>
      <c r="V103" s="20"/>
    </row>
    <row r="104" spans="1:22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7"/>
      <c r="O104" s="18"/>
      <c r="P104" s="7"/>
      <c r="Q104" s="7"/>
      <c r="R104" s="19"/>
      <c r="S104" s="9"/>
      <c r="T104" s="20"/>
      <c r="U104" s="20"/>
      <c r="V104" s="20"/>
    </row>
    <row r="105" spans="1:22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7"/>
      <c r="O105" s="18"/>
      <c r="P105" s="7"/>
      <c r="Q105" s="7"/>
      <c r="R105" s="19"/>
      <c r="S105" s="9"/>
      <c r="T105" s="20"/>
      <c r="U105" s="20"/>
      <c r="V105" s="20"/>
    </row>
    <row r="106" spans="1:22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17"/>
      <c r="O106" s="18"/>
      <c r="P106" s="7"/>
      <c r="Q106" s="7"/>
      <c r="R106" s="19"/>
      <c r="S106" s="9"/>
      <c r="T106" s="20"/>
      <c r="U106" s="20"/>
      <c r="V106" s="20"/>
    </row>
    <row r="107" spans="1:22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7"/>
      <c r="O107" s="18"/>
      <c r="P107" s="7"/>
      <c r="Q107" s="7"/>
      <c r="R107" s="19"/>
      <c r="S107" s="9"/>
      <c r="T107" s="20"/>
      <c r="U107" s="20"/>
      <c r="V107" s="20"/>
    </row>
    <row r="108" spans="1:22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17"/>
      <c r="O108" s="18"/>
      <c r="P108" s="7"/>
      <c r="Q108" s="7"/>
      <c r="R108" s="19"/>
      <c r="S108" s="9"/>
      <c r="T108" s="20"/>
      <c r="U108" s="20"/>
      <c r="V108" s="20"/>
    </row>
    <row r="109" spans="1:22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7"/>
      <c r="O109" s="18"/>
      <c r="P109" s="7"/>
      <c r="Q109" s="7"/>
      <c r="R109" s="19"/>
      <c r="S109" s="9"/>
      <c r="T109" s="20"/>
      <c r="U109" s="20"/>
      <c r="V109" s="20"/>
    </row>
    <row r="110" spans="1:22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7"/>
      <c r="O110" s="18"/>
      <c r="P110" s="7"/>
      <c r="Q110" s="7"/>
      <c r="R110" s="60"/>
      <c r="S110" s="61"/>
      <c r="T110" s="20"/>
      <c r="U110" s="20"/>
      <c r="V110" s="20"/>
    </row>
    <row r="111" spans="1:22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7"/>
      <c r="O111" s="18"/>
      <c r="P111" s="7"/>
      <c r="Q111" s="7"/>
      <c r="R111" s="60"/>
      <c r="S111" s="61"/>
      <c r="T111" s="20"/>
      <c r="U111" s="20"/>
      <c r="V111" s="20"/>
    </row>
    <row r="112" spans="1:22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7"/>
      <c r="O112" s="18"/>
      <c r="P112" s="7"/>
      <c r="Q112" s="7"/>
      <c r="R112" s="60"/>
      <c r="S112" s="61"/>
      <c r="T112" s="20"/>
      <c r="U112" s="20"/>
      <c r="V112" s="20"/>
    </row>
    <row r="113" spans="1:22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7"/>
      <c r="O113" s="18"/>
      <c r="P113" s="7"/>
      <c r="Q113" s="7"/>
      <c r="R113" s="60"/>
      <c r="S113" s="61"/>
      <c r="T113" s="20"/>
      <c r="U113" s="20"/>
      <c r="V113" s="20"/>
    </row>
    <row r="114" spans="1:22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7"/>
      <c r="O114" s="18"/>
      <c r="P114" s="7"/>
      <c r="Q114" s="7"/>
      <c r="R114" s="60"/>
      <c r="S114" s="61"/>
      <c r="T114" s="20"/>
      <c r="U114" s="20"/>
      <c r="V114" s="20"/>
    </row>
    <row r="115" spans="1:22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17"/>
      <c r="O115" s="18"/>
      <c r="P115" s="7"/>
      <c r="Q115" s="7"/>
      <c r="R115" s="60"/>
      <c r="S115" s="61"/>
      <c r="T115" s="20"/>
      <c r="U115" s="20"/>
      <c r="V115" s="20"/>
    </row>
    <row r="116" spans="1:22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7"/>
      <c r="O116" s="18"/>
      <c r="P116" s="7"/>
      <c r="Q116" s="7"/>
      <c r="R116" s="60"/>
      <c r="S116" s="61"/>
      <c r="T116" s="20"/>
      <c r="U116" s="20"/>
      <c r="V116" s="20"/>
    </row>
    <row r="117" spans="1:22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7"/>
      <c r="O117" s="18"/>
      <c r="P117" s="7"/>
      <c r="Q117" s="7"/>
      <c r="R117" s="60"/>
      <c r="S117" s="61"/>
      <c r="T117" s="20"/>
      <c r="U117" s="20"/>
      <c r="V117" s="20"/>
    </row>
    <row r="118" spans="1:22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7"/>
      <c r="O118" s="18"/>
      <c r="P118" s="7"/>
      <c r="Q118" s="7"/>
      <c r="R118" s="60"/>
      <c r="S118" s="61"/>
      <c r="T118" s="20"/>
      <c r="U118" s="20"/>
      <c r="V118" s="20"/>
    </row>
    <row r="119" spans="1:22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7"/>
      <c r="O119" s="18"/>
      <c r="P119" s="7"/>
      <c r="Q119" s="7"/>
      <c r="R119" s="60"/>
      <c r="S119" s="61"/>
      <c r="T119" s="20"/>
      <c r="U119" s="20"/>
      <c r="V119" s="20"/>
    </row>
    <row r="120" spans="1:22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7"/>
      <c r="O120" s="18"/>
      <c r="P120" s="7"/>
      <c r="Q120" s="7"/>
      <c r="R120" s="60"/>
      <c r="S120" s="61"/>
      <c r="T120" s="20"/>
      <c r="U120" s="20"/>
      <c r="V120" s="20"/>
    </row>
    <row r="121" spans="1:22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7"/>
      <c r="O121" s="18"/>
      <c r="P121" s="7"/>
      <c r="Q121" s="7"/>
      <c r="R121" s="60"/>
      <c r="S121" s="61"/>
      <c r="T121" s="20"/>
      <c r="U121" s="20"/>
    </row>
    <row r="122" spans="1:22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7"/>
      <c r="O122" s="18"/>
      <c r="P122" s="7"/>
      <c r="Q122" s="7"/>
      <c r="R122" s="60"/>
      <c r="S122" s="61"/>
      <c r="T122" s="20"/>
      <c r="U122" s="20"/>
    </row>
    <row r="123" spans="1:22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7"/>
      <c r="O123" s="18"/>
      <c r="P123" s="7"/>
      <c r="Q123" s="7"/>
      <c r="R123" s="60"/>
      <c r="S123" s="61"/>
      <c r="T123" s="20"/>
      <c r="U123" s="20"/>
    </row>
    <row r="124" spans="1:22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7"/>
      <c r="O124" s="18"/>
      <c r="P124" s="7"/>
      <c r="Q124" s="7"/>
      <c r="R124" s="60"/>
      <c r="S124" s="61"/>
      <c r="T124" s="20"/>
      <c r="U124" s="20"/>
    </row>
    <row r="125" spans="1:22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17"/>
      <c r="O125" s="18"/>
      <c r="P125" s="7"/>
      <c r="Q125" s="7"/>
      <c r="R125" s="60"/>
      <c r="S125" s="61"/>
      <c r="T125" s="20"/>
      <c r="U125" s="20"/>
    </row>
    <row r="126" spans="1:22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7"/>
      <c r="O126" s="18"/>
      <c r="P126" s="7"/>
      <c r="Q126" s="7"/>
      <c r="T126" s="20"/>
      <c r="U126" s="20"/>
    </row>
    <row r="127" spans="1:22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17"/>
      <c r="O127" s="18"/>
      <c r="P127" s="7"/>
      <c r="Q127" s="7"/>
      <c r="R127" s="60"/>
      <c r="S127" s="61"/>
      <c r="T127" s="20"/>
      <c r="U127" s="20"/>
    </row>
    <row r="128" spans="1:22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7"/>
      <c r="O128" s="18"/>
      <c r="P128" s="7"/>
      <c r="Q128" s="7"/>
      <c r="R128" s="60"/>
      <c r="S128" s="61"/>
      <c r="T128" s="20"/>
      <c r="U128" s="20"/>
    </row>
    <row r="129" spans="1:19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7"/>
      <c r="O129" s="18"/>
      <c r="P129" s="7"/>
      <c r="Q129" s="7"/>
      <c r="R129" s="7"/>
      <c r="S129" s="7"/>
    </row>
    <row r="130" spans="1:19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7"/>
      <c r="O130" s="18"/>
      <c r="P130" s="7"/>
      <c r="Q130" s="7"/>
      <c r="R130" s="7"/>
      <c r="S130" s="7"/>
    </row>
    <row r="131" spans="1:19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7"/>
      <c r="O131" s="18"/>
      <c r="P131" s="7"/>
      <c r="Q131" s="7"/>
      <c r="R131" s="7"/>
      <c r="S131" s="7"/>
    </row>
    <row r="132" spans="1:19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7"/>
      <c r="O132" s="18"/>
      <c r="P132" s="7"/>
      <c r="Q132" s="7"/>
      <c r="R132" s="7"/>
      <c r="S132" s="7"/>
    </row>
    <row r="133" spans="1:19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7"/>
      <c r="O133" s="18"/>
      <c r="P133" s="7"/>
      <c r="Q133" s="7"/>
      <c r="R133" s="7"/>
      <c r="S133" s="7"/>
    </row>
    <row r="134" spans="1:19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7"/>
      <c r="O134" s="18"/>
      <c r="P134" s="7"/>
      <c r="Q134" s="7"/>
      <c r="R134" s="7"/>
      <c r="S134" s="7"/>
    </row>
    <row r="135" spans="1:19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7"/>
      <c r="O135" s="18"/>
      <c r="P135" s="7"/>
      <c r="Q135" s="7"/>
      <c r="R135" s="7"/>
      <c r="S135" s="7"/>
    </row>
    <row r="136" spans="1:19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7"/>
      <c r="O136" s="18"/>
      <c r="P136" s="7"/>
      <c r="Q136" s="7"/>
      <c r="R136" s="7"/>
      <c r="S136" s="7"/>
    </row>
    <row r="137" spans="1:19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17"/>
      <c r="O137" s="18"/>
      <c r="P137" s="7"/>
      <c r="Q137" s="7"/>
      <c r="R137" s="7"/>
      <c r="S137" s="7"/>
    </row>
    <row r="138" spans="1:19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17"/>
      <c r="O138" s="18"/>
      <c r="P138" s="7"/>
      <c r="Q138" s="7"/>
      <c r="R138" s="7"/>
      <c r="S138" s="7"/>
    </row>
    <row r="139" spans="1:19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17"/>
      <c r="O139" s="18"/>
      <c r="P139" s="7"/>
      <c r="Q139" s="7"/>
      <c r="R139" s="7"/>
      <c r="S139" s="7"/>
    </row>
    <row r="140" spans="1:19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17"/>
      <c r="O140" s="18"/>
      <c r="P140" s="7"/>
      <c r="Q140" s="7"/>
      <c r="R140" s="7"/>
      <c r="S140" s="7"/>
    </row>
    <row r="141" spans="1:19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17"/>
      <c r="O141" s="18"/>
      <c r="P141" s="7"/>
      <c r="Q141" s="7"/>
      <c r="R141" s="7"/>
      <c r="S141" s="7"/>
    </row>
    <row r="142" spans="1:19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17"/>
      <c r="O142" s="18"/>
      <c r="P142" s="7"/>
      <c r="Q142" s="7"/>
      <c r="R142" s="7"/>
      <c r="S142" s="7"/>
    </row>
    <row r="143" spans="1:19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17"/>
      <c r="O143" s="18"/>
      <c r="P143" s="7"/>
      <c r="Q143" s="7"/>
      <c r="R143" s="7"/>
      <c r="S143" s="7"/>
    </row>
    <row r="144" spans="1:19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17"/>
      <c r="O144" s="18"/>
      <c r="P144" s="7"/>
      <c r="Q144" s="7"/>
      <c r="R144" s="7"/>
      <c r="S144" s="7"/>
    </row>
    <row r="145" spans="1:19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17"/>
      <c r="O145" s="18"/>
      <c r="P145" s="7"/>
      <c r="Q145" s="7"/>
      <c r="R145" s="7"/>
      <c r="S145" s="7"/>
    </row>
    <row r="146" spans="1:19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7"/>
      <c r="O146" s="18"/>
      <c r="P146" s="7"/>
      <c r="Q146" s="7"/>
      <c r="R146" s="7"/>
      <c r="S146" s="7"/>
    </row>
    <row r="147" spans="1:19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7"/>
      <c r="O147" s="18"/>
      <c r="P147" s="7"/>
      <c r="Q147" s="7"/>
      <c r="R147" s="7"/>
      <c r="S147" s="7"/>
    </row>
    <row r="148" spans="1:19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7"/>
      <c r="O148" s="18"/>
      <c r="P148" s="7"/>
      <c r="Q148" s="7"/>
      <c r="R148" s="7"/>
      <c r="S148" s="7"/>
    </row>
    <row r="149" spans="1:19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7"/>
      <c r="O149" s="18"/>
      <c r="P149" s="7"/>
      <c r="Q149" s="7"/>
      <c r="R149" s="7"/>
      <c r="S149" s="7"/>
    </row>
    <row r="150" spans="1:19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7"/>
      <c r="O150" s="18"/>
      <c r="P150" s="7"/>
      <c r="Q150" s="7"/>
      <c r="R150" s="7"/>
      <c r="S150" s="7"/>
    </row>
    <row r="151" spans="1:19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7"/>
      <c r="O151" s="18"/>
      <c r="P151" s="7"/>
      <c r="Q151" s="7"/>
      <c r="R151" s="7"/>
      <c r="S151" s="7"/>
    </row>
    <row r="152" spans="1:19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7"/>
      <c r="O152" s="18"/>
      <c r="P152" s="7"/>
      <c r="Q152" s="7"/>
      <c r="R152" s="7"/>
      <c r="S152" s="7"/>
    </row>
    <row r="153" spans="1:19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17"/>
      <c r="O153" s="18"/>
      <c r="P153" s="7"/>
      <c r="Q153" s="7"/>
      <c r="R153" s="7"/>
      <c r="S153" s="7"/>
    </row>
    <row r="154" spans="1:19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7"/>
      <c r="O154" s="18"/>
      <c r="P154" s="7"/>
      <c r="Q154" s="7"/>
      <c r="R154" s="7"/>
      <c r="S154" s="7"/>
    </row>
    <row r="155" spans="1:19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17"/>
      <c r="O155" s="18"/>
      <c r="P155" s="7"/>
      <c r="Q155" s="7"/>
      <c r="R155" s="7"/>
      <c r="S155" s="7"/>
    </row>
    <row r="156" spans="1:19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17"/>
      <c r="O156" s="18"/>
      <c r="P156" s="7"/>
      <c r="Q156" s="7"/>
      <c r="R156" s="7"/>
      <c r="S156" s="7"/>
    </row>
    <row r="157" spans="1:19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17"/>
      <c r="O157" s="18"/>
      <c r="P157" s="7"/>
      <c r="Q157" s="7"/>
      <c r="R157" s="7"/>
      <c r="S157" s="7"/>
    </row>
    <row r="158" spans="1:19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17"/>
      <c r="O158" s="18"/>
      <c r="P158" s="7"/>
      <c r="Q158" s="7"/>
      <c r="R158" s="7"/>
      <c r="S158" s="7"/>
    </row>
    <row r="159" spans="1:19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7"/>
      <c r="O159" s="18"/>
      <c r="P159" s="7"/>
      <c r="Q159" s="7"/>
      <c r="R159" s="7"/>
      <c r="S159" s="7"/>
    </row>
    <row r="160" spans="1:19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17"/>
      <c r="O160" s="18"/>
      <c r="P160" s="7"/>
      <c r="Q160" s="7"/>
      <c r="R160" s="7"/>
      <c r="S160" s="7"/>
    </row>
    <row r="161" spans="1:19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17"/>
      <c r="O161" s="18"/>
      <c r="P161" s="7"/>
      <c r="Q161" s="7"/>
      <c r="R161" s="7"/>
      <c r="S161" s="7"/>
    </row>
    <row r="162" spans="1:19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17"/>
      <c r="O162" s="18"/>
      <c r="P162" s="7"/>
      <c r="Q162" s="7"/>
      <c r="R162" s="7"/>
      <c r="S162" s="7"/>
    </row>
    <row r="163" spans="1:19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17"/>
      <c r="O163" s="18"/>
      <c r="P163" s="7"/>
      <c r="Q163" s="7"/>
      <c r="R163" s="7"/>
      <c r="S163" s="7"/>
    </row>
    <row r="164" spans="1:19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7"/>
      <c r="O164" s="18"/>
      <c r="P164" s="7"/>
      <c r="Q164" s="7"/>
      <c r="R164" s="7"/>
      <c r="S164" s="7"/>
    </row>
    <row r="165" spans="1:19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7"/>
      <c r="O165" s="18"/>
      <c r="P165" s="7"/>
      <c r="Q165" s="7"/>
      <c r="R165" s="7"/>
      <c r="S165" s="7"/>
    </row>
    <row r="166" spans="1:19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7"/>
      <c r="O166" s="18"/>
      <c r="P166" s="7"/>
      <c r="Q166" s="7"/>
      <c r="R166" s="7"/>
      <c r="S166" s="7"/>
    </row>
    <row r="167" spans="1:19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7"/>
      <c r="O167" s="18"/>
      <c r="P167" s="7"/>
      <c r="Q167" s="7"/>
      <c r="R167" s="7"/>
      <c r="S167" s="7"/>
    </row>
    <row r="168" spans="1:19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7"/>
      <c r="O168" s="18"/>
      <c r="P168" s="7"/>
      <c r="Q168" s="7"/>
      <c r="R168" s="7"/>
      <c r="S168" s="7"/>
    </row>
    <row r="169" spans="1:19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17"/>
      <c r="O169" s="18"/>
      <c r="P169" s="7"/>
      <c r="Q169" s="7"/>
      <c r="R169" s="7"/>
      <c r="S169" s="7"/>
    </row>
    <row r="170" spans="1:19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7"/>
      <c r="O170" s="18"/>
      <c r="P170" s="7"/>
      <c r="Q170" s="7"/>
      <c r="R170" s="7"/>
      <c r="S170" s="7"/>
    </row>
    <row r="171" spans="1:19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17"/>
      <c r="O171" s="18"/>
      <c r="P171" s="7"/>
      <c r="Q171" s="7"/>
      <c r="R171" s="7"/>
      <c r="S171" s="7"/>
    </row>
    <row r="172" spans="1:19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17"/>
      <c r="O172" s="18"/>
      <c r="P172" s="7"/>
      <c r="Q172" s="7"/>
      <c r="R172" s="7"/>
      <c r="S172" s="7"/>
    </row>
    <row r="173" spans="1:19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17"/>
      <c r="O173" s="18"/>
      <c r="P173" s="7"/>
      <c r="Q173" s="7"/>
      <c r="R173" s="7"/>
      <c r="S173" s="7"/>
    </row>
    <row r="174" spans="1:19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17"/>
      <c r="O174" s="18"/>
      <c r="P174" s="7"/>
      <c r="Q174" s="7"/>
      <c r="R174" s="7"/>
      <c r="S174" s="7"/>
    </row>
    <row r="175" spans="1:19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17"/>
      <c r="O175" s="18"/>
      <c r="P175" s="7"/>
      <c r="Q175" s="7"/>
      <c r="R175" s="7"/>
      <c r="S175" s="7"/>
    </row>
    <row r="176" spans="1:19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17"/>
      <c r="O176" s="18"/>
      <c r="P176" s="7"/>
      <c r="Q176" s="7"/>
      <c r="R176" s="7"/>
      <c r="S176" s="7"/>
    </row>
    <row r="177" spans="1:19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17"/>
      <c r="O177" s="18"/>
      <c r="P177" s="7"/>
      <c r="Q177" s="7"/>
      <c r="R177" s="7"/>
      <c r="S177" s="7"/>
    </row>
    <row r="178" spans="1:19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17"/>
      <c r="O178" s="18"/>
      <c r="P178" s="7"/>
      <c r="Q178" s="7"/>
      <c r="R178" s="7"/>
      <c r="S178" s="7"/>
    </row>
    <row r="179" spans="1:19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17"/>
      <c r="O179" s="18"/>
      <c r="P179" s="7"/>
      <c r="Q179" s="7"/>
      <c r="R179" s="7"/>
      <c r="S179" s="7"/>
    </row>
    <row r="180" spans="1:19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7"/>
      <c r="O180" s="18"/>
      <c r="P180" s="7"/>
      <c r="Q180" s="7"/>
      <c r="R180" s="7"/>
      <c r="S180" s="7"/>
    </row>
    <row r="181" spans="1:19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17"/>
      <c r="O181" s="18"/>
      <c r="P181" s="7"/>
      <c r="Q181" s="7"/>
      <c r="R181" s="7"/>
      <c r="S181" s="7"/>
    </row>
    <row r="182" spans="1:19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7"/>
      <c r="O182" s="18"/>
      <c r="P182" s="7"/>
      <c r="Q182" s="7"/>
      <c r="R182" s="7"/>
      <c r="S182" s="7"/>
    </row>
    <row r="183" spans="1:19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7"/>
      <c r="O183" s="18"/>
      <c r="P183" s="7"/>
      <c r="Q183" s="7"/>
      <c r="R183" s="7"/>
      <c r="S183" s="7"/>
    </row>
    <row r="184" spans="1:19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7"/>
      <c r="O184" s="18"/>
      <c r="P184" s="7"/>
      <c r="Q184" s="7"/>
      <c r="R184" s="7"/>
      <c r="S184" s="7"/>
    </row>
    <row r="185" spans="1:19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7"/>
      <c r="O185" s="18"/>
      <c r="P185" s="7"/>
      <c r="Q185" s="7"/>
      <c r="R185" s="7"/>
      <c r="S185" s="7"/>
    </row>
    <row r="186" spans="1:19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7"/>
      <c r="O186" s="18"/>
      <c r="P186" s="7"/>
      <c r="Q186" s="7"/>
      <c r="R186" s="7"/>
      <c r="S186" s="7"/>
    </row>
    <row r="187" spans="1:19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7"/>
      <c r="O187" s="18"/>
      <c r="P187" s="7"/>
      <c r="Q187" s="7"/>
      <c r="R187" s="7"/>
      <c r="S187" s="7"/>
    </row>
    <row r="188" spans="1:19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17"/>
      <c r="O188" s="18"/>
      <c r="P188" s="7"/>
      <c r="Q188" s="7"/>
      <c r="R188" s="7"/>
      <c r="S188" s="7"/>
    </row>
    <row r="189" spans="1:19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17"/>
      <c r="O189" s="18"/>
      <c r="P189" s="7"/>
      <c r="Q189" s="7"/>
      <c r="R189" s="7"/>
      <c r="S189" s="7"/>
    </row>
    <row r="190" spans="1:19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17"/>
      <c r="O190" s="18"/>
      <c r="P190" s="7"/>
      <c r="Q190" s="7"/>
      <c r="R190" s="7"/>
      <c r="S190" s="7"/>
    </row>
    <row r="191" spans="1:19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17"/>
      <c r="O191" s="18"/>
      <c r="P191" s="7"/>
      <c r="Q191" s="7"/>
      <c r="R191" s="7"/>
      <c r="S191" s="7"/>
    </row>
    <row r="192" spans="1:19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17"/>
      <c r="O192" s="18"/>
      <c r="P192" s="7"/>
      <c r="Q192" s="7"/>
      <c r="R192" s="7"/>
      <c r="S192" s="7"/>
    </row>
    <row r="193" spans="1:19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7"/>
      <c r="O193" s="18"/>
      <c r="P193" s="7"/>
      <c r="Q193" s="7"/>
      <c r="R193" s="7"/>
      <c r="S193" s="7"/>
    </row>
    <row r="194" spans="1:19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17"/>
      <c r="O194" s="18"/>
      <c r="P194" s="7"/>
      <c r="Q194" s="7"/>
      <c r="R194" s="7"/>
      <c r="S194" s="7"/>
    </row>
    <row r="195" spans="1:19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17"/>
      <c r="O195" s="18"/>
      <c r="P195" s="7"/>
      <c r="Q195" s="7"/>
      <c r="R195" s="7"/>
      <c r="S195" s="7"/>
    </row>
    <row r="196" spans="1:19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17"/>
      <c r="O196" s="18"/>
      <c r="P196" s="7"/>
      <c r="Q196" s="7"/>
      <c r="R196" s="7"/>
      <c r="S196" s="7"/>
    </row>
    <row r="197" spans="1:19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17"/>
      <c r="O197" s="18"/>
      <c r="P197" s="7"/>
      <c r="Q197" s="7"/>
      <c r="R197" s="7"/>
      <c r="S197" s="7"/>
    </row>
    <row r="198" spans="1:19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17"/>
      <c r="O198" s="18"/>
      <c r="P198" s="7"/>
      <c r="Q198" s="7"/>
      <c r="R198" s="7"/>
      <c r="S198" s="7"/>
    </row>
    <row r="199" spans="1:19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17"/>
      <c r="O199" s="18"/>
      <c r="P199" s="7"/>
      <c r="Q199" s="7"/>
      <c r="R199" s="7"/>
      <c r="S199" s="7"/>
    </row>
    <row r="200" spans="1:19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7"/>
      <c r="O200" s="18"/>
      <c r="P200" s="7"/>
      <c r="Q200" s="7"/>
      <c r="R200" s="7"/>
      <c r="S200" s="7"/>
    </row>
    <row r="201" spans="1:19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7"/>
      <c r="O201" s="18"/>
      <c r="P201" s="7"/>
      <c r="Q201" s="7"/>
      <c r="R201" s="7"/>
      <c r="S201" s="7"/>
    </row>
    <row r="202" spans="1:19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17"/>
      <c r="O202" s="18"/>
      <c r="P202" s="7"/>
      <c r="Q202" s="7"/>
      <c r="R202" s="7"/>
      <c r="S202" s="7"/>
    </row>
    <row r="203" spans="1:19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17"/>
      <c r="O203" s="18"/>
      <c r="P203" s="7"/>
      <c r="Q203" s="7"/>
      <c r="R203" s="7"/>
      <c r="S203" s="7"/>
    </row>
    <row r="204" spans="1:19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17"/>
      <c r="O204" s="18"/>
      <c r="P204" s="7"/>
      <c r="Q204" s="7"/>
      <c r="R204" s="7"/>
      <c r="S204" s="7"/>
    </row>
    <row r="205" spans="1:19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17"/>
      <c r="O205" s="18"/>
      <c r="P205" s="7"/>
      <c r="Q205" s="7"/>
      <c r="R205" s="7"/>
      <c r="S205" s="7"/>
    </row>
    <row r="206" spans="1:19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17"/>
      <c r="O206" s="18"/>
      <c r="P206" s="7"/>
      <c r="Q206" s="7"/>
      <c r="R206" s="7"/>
      <c r="S206" s="7"/>
    </row>
    <row r="207" spans="1:19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17"/>
      <c r="O207" s="18"/>
      <c r="P207" s="7"/>
      <c r="Q207" s="7"/>
      <c r="R207" s="7"/>
      <c r="S207" s="7"/>
    </row>
    <row r="208" spans="1:19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17"/>
      <c r="O208" s="18"/>
      <c r="P208" s="7"/>
      <c r="Q208" s="7"/>
      <c r="R208" s="7"/>
      <c r="S208" s="7"/>
    </row>
    <row r="209" spans="1:19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17"/>
      <c r="O209" s="18"/>
      <c r="P209" s="7"/>
      <c r="Q209" s="7"/>
      <c r="R209" s="7"/>
      <c r="S209" s="7"/>
    </row>
    <row r="210" spans="1:19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17"/>
      <c r="O210" s="18"/>
      <c r="P210" s="7"/>
      <c r="Q210" s="7"/>
      <c r="R210" s="7"/>
      <c r="S210" s="7"/>
    </row>
    <row r="211" spans="1:19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17"/>
      <c r="O211" s="18"/>
      <c r="P211" s="7"/>
      <c r="Q211" s="7"/>
      <c r="R211" s="7"/>
      <c r="S211" s="7"/>
    </row>
    <row r="212" spans="1:19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17"/>
      <c r="O212" s="18"/>
      <c r="P212" s="7"/>
      <c r="Q212" s="7"/>
      <c r="R212" s="7"/>
      <c r="S212" s="7"/>
    </row>
    <row r="213" spans="1:19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17"/>
      <c r="O213" s="18"/>
      <c r="P213" s="7"/>
      <c r="Q213" s="7"/>
      <c r="R213" s="7"/>
      <c r="S213" s="7"/>
    </row>
    <row r="214" spans="1:19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17"/>
      <c r="O214" s="18"/>
      <c r="P214" s="7"/>
      <c r="Q214" s="7"/>
      <c r="R214" s="7"/>
      <c r="S214" s="7"/>
    </row>
    <row r="215" spans="1:19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17"/>
      <c r="O215" s="18"/>
      <c r="P215" s="7"/>
      <c r="Q215" s="7"/>
      <c r="R215" s="7"/>
      <c r="S215" s="7"/>
    </row>
    <row r="216" spans="1:19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17"/>
      <c r="O216" s="18"/>
      <c r="P216" s="7"/>
      <c r="Q216" s="7"/>
      <c r="R216" s="7"/>
      <c r="S216" s="7"/>
    </row>
    <row r="217" spans="1:19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17"/>
      <c r="O217" s="18"/>
      <c r="P217" s="7"/>
      <c r="Q217" s="7"/>
      <c r="R217" s="7"/>
      <c r="S217" s="7"/>
    </row>
    <row r="218" spans="1:19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17"/>
      <c r="O218" s="18"/>
      <c r="P218" s="7"/>
      <c r="Q218" s="7"/>
      <c r="R218" s="7"/>
      <c r="S218" s="7"/>
    </row>
    <row r="219" spans="1:19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17"/>
      <c r="O219" s="18"/>
      <c r="P219" s="7"/>
      <c r="Q219" s="7"/>
      <c r="R219" s="7"/>
      <c r="S219" s="7"/>
    </row>
    <row r="220" spans="1:19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17"/>
      <c r="O220" s="18"/>
      <c r="P220" s="7"/>
      <c r="Q220" s="7"/>
      <c r="R220" s="7"/>
      <c r="S220" s="7"/>
    </row>
    <row r="221" spans="1:19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17"/>
      <c r="O221" s="18"/>
      <c r="P221" s="7"/>
      <c r="Q221" s="7"/>
      <c r="R221" s="7"/>
      <c r="S221" s="7"/>
    </row>
    <row r="222" spans="1:19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17"/>
      <c r="O222" s="18"/>
      <c r="P222" s="7"/>
      <c r="Q222" s="7"/>
      <c r="R222" s="7"/>
      <c r="S222" s="7"/>
    </row>
    <row r="223" spans="1:19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17"/>
      <c r="O223" s="18"/>
      <c r="P223" s="7"/>
      <c r="Q223" s="7"/>
      <c r="R223" s="7"/>
      <c r="S223" s="7"/>
    </row>
    <row r="224" spans="1:19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17"/>
      <c r="O224" s="18"/>
      <c r="P224" s="7"/>
      <c r="Q224" s="7"/>
      <c r="R224" s="7"/>
      <c r="S224" s="7"/>
    </row>
    <row r="225" spans="1:19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17"/>
      <c r="O225" s="18"/>
      <c r="P225" s="7"/>
      <c r="Q225" s="7"/>
      <c r="R225" s="7"/>
      <c r="S225" s="7"/>
    </row>
    <row r="226" spans="1:19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17"/>
      <c r="O226" s="18"/>
      <c r="P226" s="7"/>
      <c r="Q226" s="7"/>
      <c r="R226" s="7"/>
      <c r="S226" s="7"/>
    </row>
    <row r="227" spans="1:19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17"/>
      <c r="O227" s="18"/>
      <c r="P227" s="7"/>
      <c r="Q227" s="7"/>
      <c r="R227" s="7"/>
      <c r="S227" s="7"/>
    </row>
    <row r="228" spans="1:19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17"/>
      <c r="O228" s="18"/>
      <c r="P228" s="7"/>
      <c r="Q228" s="7"/>
      <c r="R228" s="7"/>
      <c r="S228" s="7"/>
    </row>
    <row r="229" spans="1:19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17"/>
      <c r="O229" s="18"/>
      <c r="P229" s="7"/>
      <c r="Q229" s="7"/>
      <c r="R229" s="7"/>
      <c r="S229" s="7"/>
    </row>
    <row r="230" spans="1:19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17"/>
      <c r="O230" s="18"/>
      <c r="P230" s="7"/>
      <c r="Q230" s="7"/>
      <c r="R230" s="7"/>
      <c r="S230" s="7"/>
    </row>
    <row r="231" spans="1:19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17"/>
      <c r="O231" s="18"/>
      <c r="P231" s="7"/>
      <c r="Q231" s="7"/>
      <c r="R231" s="7"/>
      <c r="S231" s="7"/>
    </row>
    <row r="232" spans="1:19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17"/>
      <c r="O232" s="18"/>
      <c r="P232" s="7"/>
      <c r="Q232" s="7"/>
      <c r="R232" s="7"/>
      <c r="S232" s="7"/>
    </row>
    <row r="233" spans="1:19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17"/>
      <c r="O233" s="18"/>
      <c r="P233" s="7"/>
      <c r="Q233" s="7"/>
      <c r="R233" s="7"/>
      <c r="S233" s="7"/>
    </row>
    <row r="234" spans="1:19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17"/>
      <c r="O234" s="18"/>
      <c r="P234" s="7"/>
      <c r="Q234" s="7"/>
      <c r="R234" s="7"/>
      <c r="S234" s="7"/>
    </row>
    <row r="235" spans="1:19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17"/>
      <c r="O235" s="18"/>
      <c r="P235" s="7"/>
      <c r="Q235" s="7"/>
      <c r="R235" s="7"/>
      <c r="S235" s="7"/>
    </row>
    <row r="236" spans="1:19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17"/>
      <c r="O236" s="18"/>
      <c r="P236" s="7"/>
      <c r="Q236" s="7"/>
      <c r="R236" s="7"/>
      <c r="S236" s="7"/>
    </row>
    <row r="237" spans="1:19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17"/>
      <c r="O237" s="18"/>
      <c r="P237" s="7"/>
      <c r="Q237" s="7"/>
      <c r="R237" s="7"/>
      <c r="S237" s="7"/>
    </row>
    <row r="238" spans="1:19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17"/>
      <c r="O238" s="18"/>
      <c r="P238" s="7"/>
      <c r="Q238" s="7"/>
      <c r="R238" s="7"/>
      <c r="S238" s="7"/>
    </row>
    <row r="239" spans="1:19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17"/>
      <c r="O239" s="18"/>
      <c r="P239" s="7"/>
      <c r="Q239" s="7"/>
      <c r="R239" s="7"/>
      <c r="S239" s="7"/>
    </row>
    <row r="240" spans="1:19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17"/>
      <c r="O240" s="18"/>
      <c r="P240" s="7"/>
      <c r="Q240" s="7"/>
      <c r="R240" s="7"/>
      <c r="S240" s="7"/>
    </row>
    <row r="241" spans="1:19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17"/>
      <c r="O241" s="18"/>
      <c r="P241" s="7"/>
      <c r="Q241" s="7"/>
      <c r="R241" s="7"/>
      <c r="S241" s="7"/>
    </row>
    <row r="242" spans="1:19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17"/>
      <c r="O242" s="18"/>
      <c r="P242" s="7"/>
      <c r="Q242" s="7"/>
      <c r="R242" s="7"/>
      <c r="S242" s="7"/>
    </row>
    <row r="243" spans="1:19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17"/>
      <c r="O243" s="18"/>
      <c r="P243" s="7"/>
      <c r="Q243" s="7"/>
      <c r="R243" s="7"/>
      <c r="S243" s="7"/>
    </row>
    <row r="244" spans="1:19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17"/>
      <c r="O244" s="18"/>
      <c r="P244" s="7"/>
      <c r="Q244" s="7"/>
      <c r="R244" s="7"/>
      <c r="S244" s="7"/>
    </row>
    <row r="245" spans="1:19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17"/>
      <c r="O245" s="18"/>
      <c r="P245" s="7"/>
      <c r="Q245" s="7"/>
      <c r="R245" s="7"/>
      <c r="S245" s="7"/>
    </row>
    <row r="246" spans="1:19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17"/>
      <c r="O246" s="18"/>
      <c r="P246" s="7"/>
      <c r="Q246" s="7"/>
      <c r="R246" s="7"/>
      <c r="S246" s="7"/>
    </row>
    <row r="247" spans="1:19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17"/>
      <c r="O247" s="18"/>
      <c r="P247" s="7"/>
      <c r="Q247" s="7"/>
      <c r="R247" s="7"/>
      <c r="S247" s="7"/>
    </row>
    <row r="248" spans="1:19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17"/>
      <c r="O248" s="18"/>
      <c r="P248" s="7"/>
      <c r="Q248" s="7"/>
      <c r="R248" s="7"/>
      <c r="S248" s="7"/>
    </row>
    <row r="249" spans="1:19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17"/>
      <c r="O249" s="18"/>
      <c r="P249" s="7"/>
      <c r="Q249" s="7"/>
      <c r="R249" s="7"/>
      <c r="S249" s="7"/>
    </row>
    <row r="250" spans="1:19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17"/>
      <c r="O250" s="18"/>
      <c r="P250" s="7"/>
      <c r="Q250" s="7"/>
      <c r="R250" s="7"/>
      <c r="S250" s="7"/>
    </row>
    <row r="251" spans="1:19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17"/>
      <c r="O251" s="18"/>
      <c r="P251" s="7"/>
      <c r="Q251" s="7"/>
      <c r="R251" s="7"/>
      <c r="S251" s="7"/>
    </row>
    <row r="252" spans="1:19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17"/>
      <c r="O252" s="18"/>
      <c r="P252" s="7"/>
      <c r="Q252" s="7"/>
      <c r="R252" s="7"/>
      <c r="S252" s="7"/>
    </row>
    <row r="253" spans="1:19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17"/>
      <c r="O253" s="18"/>
      <c r="P253" s="7"/>
      <c r="Q253" s="7"/>
      <c r="R253" s="7"/>
      <c r="S253" s="7"/>
    </row>
    <row r="254" spans="1:19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17"/>
      <c r="O254" s="18"/>
      <c r="P254" s="7"/>
      <c r="Q254" s="7"/>
      <c r="R254" s="7"/>
      <c r="S254" s="7"/>
    </row>
    <row r="255" spans="1:19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17"/>
      <c r="O255" s="18"/>
      <c r="P255" s="7"/>
      <c r="Q255" s="7"/>
      <c r="R255" s="7"/>
      <c r="S255" s="7"/>
    </row>
    <row r="256" spans="1:19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17"/>
      <c r="O256" s="18"/>
      <c r="P256" s="7"/>
      <c r="Q256" s="7"/>
      <c r="R256" s="7"/>
      <c r="S256" s="7"/>
    </row>
    <row r="257" spans="1:19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17"/>
      <c r="O257" s="18"/>
      <c r="P257" s="7"/>
      <c r="Q257" s="7"/>
      <c r="R257" s="7"/>
      <c r="S257" s="7"/>
    </row>
    <row r="258" spans="1:19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17"/>
      <c r="O258" s="18"/>
      <c r="P258" s="7"/>
      <c r="Q258" s="7"/>
      <c r="R258" s="7"/>
      <c r="S258" s="7"/>
    </row>
    <row r="259" spans="1:19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17"/>
      <c r="O259" s="18"/>
      <c r="P259" s="7"/>
      <c r="Q259" s="7"/>
      <c r="R259" s="7"/>
      <c r="S259" s="7"/>
    </row>
    <row r="260" spans="1:19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17"/>
      <c r="O260" s="18"/>
      <c r="P260" s="7"/>
      <c r="Q260" s="7"/>
      <c r="R260" s="7"/>
      <c r="S260" s="7"/>
    </row>
    <row r="261" spans="1:19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17"/>
      <c r="O261" s="18"/>
      <c r="P261" s="7"/>
      <c r="Q261" s="7"/>
      <c r="R261" s="7"/>
      <c r="S261" s="7"/>
    </row>
    <row r="262" spans="1:19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17"/>
      <c r="O262" s="18"/>
      <c r="P262" s="7"/>
      <c r="Q262" s="7"/>
      <c r="R262" s="7"/>
      <c r="S262" s="7"/>
    </row>
    <row r="263" spans="1:19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17"/>
      <c r="O263" s="18"/>
      <c r="P263" s="7"/>
      <c r="Q263" s="7"/>
      <c r="R263" s="7"/>
      <c r="S263" s="7"/>
    </row>
    <row r="264" spans="1:19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17"/>
      <c r="O264" s="18"/>
      <c r="P264" s="7"/>
      <c r="Q264" s="7"/>
      <c r="R264" s="7"/>
      <c r="S264" s="7"/>
    </row>
    <row r="265" spans="1:19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17"/>
      <c r="O265" s="18"/>
      <c r="P265" s="7"/>
      <c r="Q265" s="7"/>
      <c r="R265" s="7"/>
      <c r="S265" s="7"/>
    </row>
    <row r="266" spans="1:19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17"/>
      <c r="O266" s="18"/>
      <c r="P266" s="7"/>
      <c r="Q266" s="7"/>
      <c r="R266" s="7"/>
      <c r="S266" s="7"/>
    </row>
    <row r="267" spans="1:19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17"/>
      <c r="O267" s="18"/>
      <c r="P267" s="7"/>
      <c r="Q267" s="7"/>
      <c r="R267" s="7"/>
      <c r="S267" s="7"/>
    </row>
    <row r="268" spans="1:19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17"/>
      <c r="O268" s="18"/>
      <c r="P268" s="7"/>
      <c r="Q268" s="7"/>
      <c r="R268" s="7"/>
      <c r="S268" s="7"/>
    </row>
    <row r="269" spans="1:19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17"/>
      <c r="O269" s="18"/>
      <c r="P269" s="7"/>
      <c r="Q269" s="7"/>
      <c r="R269" s="7"/>
      <c r="S269" s="7"/>
    </row>
    <row r="270" spans="1:19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17"/>
      <c r="O270" s="18"/>
      <c r="P270" s="7"/>
      <c r="Q270" s="7"/>
      <c r="R270" s="7"/>
      <c r="S270" s="7"/>
    </row>
    <row r="271" spans="1:19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17"/>
      <c r="O271" s="18"/>
      <c r="P271" s="7"/>
      <c r="Q271" s="7"/>
      <c r="R271" s="7"/>
      <c r="S271" s="7"/>
    </row>
    <row r="272" spans="1:19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17"/>
      <c r="O272" s="18"/>
      <c r="P272" s="7"/>
      <c r="Q272" s="7"/>
      <c r="R272" s="7"/>
      <c r="S272" s="7"/>
    </row>
    <row r="273" spans="1:19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17"/>
      <c r="O273" s="18"/>
      <c r="P273" s="7"/>
      <c r="Q273" s="7"/>
      <c r="R273" s="7"/>
      <c r="S273" s="7"/>
    </row>
    <row r="274" spans="1:19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17"/>
      <c r="O274" s="18"/>
      <c r="P274" s="7"/>
      <c r="Q274" s="7"/>
      <c r="R274" s="7"/>
      <c r="S274" s="7"/>
    </row>
    <row r="275" spans="1:19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17"/>
      <c r="O275" s="18"/>
      <c r="P275" s="7"/>
      <c r="Q275" s="7"/>
      <c r="R275" s="7"/>
      <c r="S275" s="7"/>
    </row>
    <row r="276" spans="1:19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17"/>
      <c r="O276" s="18"/>
      <c r="P276" s="7"/>
      <c r="Q276" s="7"/>
      <c r="R276" s="7"/>
      <c r="S276" s="7"/>
    </row>
    <row r="277" spans="1:19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17"/>
      <c r="O277" s="18"/>
      <c r="P277" s="7"/>
      <c r="Q277" s="7"/>
      <c r="R277" s="7"/>
      <c r="S277" s="7"/>
    </row>
    <row r="278" spans="1:19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17"/>
      <c r="O278" s="18"/>
      <c r="P278" s="7"/>
      <c r="Q278" s="7"/>
      <c r="R278" s="7"/>
      <c r="S278" s="7"/>
    </row>
    <row r="279" spans="1:19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17"/>
      <c r="O279" s="18"/>
      <c r="P279" s="7"/>
      <c r="Q279" s="7"/>
      <c r="R279" s="7"/>
      <c r="S279" s="7"/>
    </row>
    <row r="280" spans="1:19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17"/>
      <c r="O280" s="18"/>
      <c r="P280" s="7"/>
      <c r="Q280" s="7"/>
      <c r="R280" s="7"/>
      <c r="S280" s="7"/>
    </row>
    <row r="281" spans="1:19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17"/>
      <c r="O281" s="18"/>
      <c r="P281" s="7"/>
      <c r="Q281" s="7"/>
      <c r="R281" s="7"/>
      <c r="S281" s="7"/>
    </row>
    <row r="282" spans="1:19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17"/>
      <c r="O282" s="18"/>
      <c r="P282" s="7"/>
      <c r="Q282" s="7"/>
      <c r="R282" s="7"/>
      <c r="S282" s="7"/>
    </row>
    <row r="283" spans="1:19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17"/>
      <c r="O283" s="18"/>
      <c r="P283" s="7"/>
      <c r="Q283" s="7"/>
      <c r="R283" s="7"/>
      <c r="S283" s="7"/>
    </row>
    <row r="284" spans="1:19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17"/>
      <c r="O284" s="18"/>
      <c r="P284" s="7"/>
      <c r="Q284" s="7"/>
      <c r="R284" s="7"/>
      <c r="S284" s="7"/>
    </row>
    <row r="285" spans="1:19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17"/>
      <c r="O285" s="18"/>
      <c r="P285" s="7"/>
      <c r="Q285" s="7"/>
      <c r="R285" s="7"/>
      <c r="S285" s="7"/>
    </row>
    <row r="286" spans="1:19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17"/>
      <c r="O286" s="18"/>
      <c r="P286" s="7"/>
      <c r="Q286" s="7"/>
      <c r="R286" s="7"/>
      <c r="S286" s="7"/>
    </row>
    <row r="287" spans="1:19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17"/>
      <c r="O287" s="18"/>
      <c r="P287" s="7"/>
      <c r="Q287" s="7"/>
      <c r="R287" s="7"/>
      <c r="S287" s="7"/>
    </row>
    <row r="288" spans="1:19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17"/>
      <c r="O288" s="18"/>
      <c r="P288" s="7"/>
      <c r="Q288" s="7"/>
      <c r="R288" s="7"/>
      <c r="S288" s="7"/>
    </row>
    <row r="289" spans="1:19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17"/>
      <c r="O289" s="18"/>
      <c r="P289" s="7"/>
      <c r="Q289" s="7"/>
      <c r="R289" s="7"/>
      <c r="S289" s="7"/>
    </row>
    <row r="290" spans="1:19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17"/>
      <c r="O290" s="18"/>
      <c r="P290" s="7"/>
      <c r="Q290" s="7"/>
      <c r="R290" s="7"/>
      <c r="S290" s="7"/>
    </row>
    <row r="291" spans="1:19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17"/>
      <c r="O291" s="18"/>
      <c r="P291" s="7"/>
      <c r="Q291" s="7"/>
      <c r="R291" s="7"/>
      <c r="S291" s="7"/>
    </row>
    <row r="292" spans="1:19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17"/>
      <c r="O292" s="18"/>
      <c r="P292" s="7"/>
      <c r="Q292" s="7"/>
      <c r="R292" s="7"/>
      <c r="S292" s="7"/>
    </row>
    <row r="293" spans="1:19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17"/>
      <c r="O293" s="18"/>
      <c r="P293" s="7"/>
      <c r="Q293" s="7"/>
      <c r="R293" s="7"/>
      <c r="S293" s="7"/>
    </row>
    <row r="294" spans="1:19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17"/>
      <c r="O294" s="18"/>
      <c r="P294" s="7"/>
      <c r="Q294" s="7"/>
      <c r="R294" s="7"/>
      <c r="S294" s="7"/>
    </row>
    <row r="295" spans="1:19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17"/>
      <c r="O295" s="18"/>
      <c r="P295" s="7"/>
      <c r="Q295" s="7"/>
      <c r="R295" s="7"/>
      <c r="S295" s="7"/>
    </row>
    <row r="296" spans="1:19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17"/>
      <c r="O296" s="18"/>
      <c r="P296" s="7"/>
      <c r="Q296" s="7"/>
      <c r="R296" s="7"/>
      <c r="S296" s="7"/>
    </row>
    <row r="297" spans="1:19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17"/>
      <c r="O297" s="18"/>
      <c r="P297" s="7"/>
      <c r="Q297" s="7"/>
      <c r="R297" s="7"/>
      <c r="S297" s="7"/>
    </row>
    <row r="298" spans="1:19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17"/>
      <c r="O298" s="18"/>
      <c r="P298" s="7"/>
      <c r="Q298" s="7"/>
      <c r="R298" s="7"/>
      <c r="S298" s="7"/>
    </row>
    <row r="299" spans="1:19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17"/>
      <c r="O299" s="18"/>
      <c r="P299" s="7"/>
      <c r="Q299" s="7"/>
      <c r="R299" s="7"/>
      <c r="S299" s="7"/>
    </row>
    <row r="300" spans="1:19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17"/>
      <c r="O300" s="18"/>
      <c r="P300" s="7"/>
      <c r="Q300" s="7"/>
      <c r="R300" s="7"/>
      <c r="S300" s="7"/>
    </row>
    <row r="301" spans="1:19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17"/>
      <c r="O301" s="18"/>
      <c r="P301" s="7"/>
      <c r="Q301" s="7"/>
      <c r="R301" s="7"/>
      <c r="S301" s="7"/>
    </row>
    <row r="302" spans="1:19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17"/>
      <c r="O302" s="18"/>
      <c r="P302" s="7"/>
      <c r="Q302" s="7"/>
      <c r="R302" s="7"/>
      <c r="S302" s="7"/>
    </row>
    <row r="303" spans="1:19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17"/>
      <c r="O303" s="18"/>
      <c r="P303" s="7"/>
      <c r="Q303" s="7"/>
      <c r="R303" s="7"/>
      <c r="S303" s="7"/>
    </row>
    <row r="304" spans="1:19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17"/>
      <c r="O304" s="18"/>
      <c r="P304" s="7"/>
      <c r="Q304" s="7"/>
      <c r="R304" s="7"/>
      <c r="S304" s="7"/>
    </row>
    <row r="305" spans="1:19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17"/>
      <c r="O305" s="18"/>
      <c r="P305" s="7"/>
      <c r="Q305" s="7"/>
      <c r="R305" s="7"/>
      <c r="S305" s="7"/>
    </row>
    <row r="306" spans="1:19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17"/>
      <c r="O306" s="18"/>
      <c r="P306" s="7"/>
      <c r="Q306" s="7"/>
      <c r="R306" s="7"/>
      <c r="S306" s="7"/>
    </row>
    <row r="307" spans="1:19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17"/>
      <c r="O307" s="18"/>
      <c r="P307" s="7"/>
      <c r="Q307" s="7"/>
      <c r="R307" s="7"/>
      <c r="S307" s="7"/>
    </row>
    <row r="308" spans="1:19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17"/>
      <c r="O308" s="18"/>
      <c r="P308" s="7"/>
      <c r="Q308" s="7"/>
      <c r="R308" s="7"/>
      <c r="S308" s="7"/>
    </row>
    <row r="309" spans="1:19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17"/>
      <c r="O309" s="18"/>
      <c r="P309" s="7"/>
      <c r="Q309" s="7"/>
      <c r="R309" s="7"/>
      <c r="S309" s="7"/>
    </row>
    <row r="310" spans="1:19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17"/>
      <c r="O310" s="18"/>
      <c r="P310" s="7"/>
      <c r="Q310" s="7"/>
      <c r="R310" s="7"/>
      <c r="S310" s="7"/>
    </row>
    <row r="311" spans="1:19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17"/>
      <c r="O311" s="18"/>
      <c r="P311" s="7"/>
      <c r="Q311" s="7"/>
      <c r="R311" s="7"/>
      <c r="S311" s="7"/>
    </row>
    <row r="312" spans="1:19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17"/>
      <c r="O312" s="18"/>
      <c r="P312" s="7"/>
      <c r="Q312" s="7"/>
      <c r="R312" s="7"/>
      <c r="S312" s="7"/>
    </row>
    <row r="313" spans="1:19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17"/>
      <c r="O313" s="18"/>
      <c r="P313" s="7"/>
      <c r="Q313" s="7"/>
      <c r="R313" s="7"/>
      <c r="S313" s="7"/>
    </row>
    <row r="314" spans="1:19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17"/>
      <c r="O314" s="18"/>
      <c r="P314" s="7"/>
      <c r="Q314" s="7"/>
      <c r="R314" s="7"/>
      <c r="S314" s="7"/>
    </row>
    <row r="315" spans="1:19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17"/>
      <c r="O315" s="18"/>
      <c r="P315" s="7"/>
      <c r="Q315" s="7"/>
      <c r="R315" s="7"/>
      <c r="S315" s="7"/>
    </row>
    <row r="316" spans="1:19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17"/>
      <c r="O316" s="18"/>
      <c r="P316" s="7"/>
      <c r="Q316" s="7"/>
      <c r="R316" s="7"/>
      <c r="S316" s="7"/>
    </row>
    <row r="317" spans="1:19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17"/>
      <c r="O317" s="18"/>
      <c r="P317" s="7"/>
      <c r="Q317" s="7"/>
      <c r="R317" s="7"/>
      <c r="S317" s="7"/>
    </row>
    <row r="318" spans="1:19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17"/>
      <c r="O318" s="18"/>
      <c r="P318" s="7"/>
      <c r="Q318" s="7"/>
      <c r="R318" s="7"/>
      <c r="S318" s="7"/>
    </row>
    <row r="319" spans="1:19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17"/>
      <c r="O319" s="18"/>
      <c r="P319" s="7"/>
      <c r="Q319" s="7"/>
      <c r="R319" s="7"/>
      <c r="S319" s="7"/>
    </row>
    <row r="320" spans="1:19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17"/>
      <c r="O320" s="18"/>
      <c r="P320" s="7"/>
      <c r="Q320" s="7"/>
      <c r="R320" s="7"/>
      <c r="S320" s="7"/>
    </row>
    <row r="321" spans="1:19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17"/>
      <c r="O321" s="18"/>
      <c r="P321" s="7"/>
      <c r="Q321" s="7"/>
      <c r="R321" s="7"/>
      <c r="S321" s="7"/>
    </row>
    <row r="322" spans="1:19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17"/>
      <c r="O322" s="18"/>
      <c r="P322" s="7"/>
      <c r="Q322" s="7"/>
      <c r="R322" s="7"/>
      <c r="S322" s="7"/>
    </row>
    <row r="323" spans="1:19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17"/>
      <c r="O323" s="18"/>
      <c r="P323" s="7"/>
      <c r="Q323" s="7"/>
      <c r="R323" s="7"/>
      <c r="S323" s="7"/>
    </row>
    <row r="324" spans="1:19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17"/>
      <c r="O324" s="18"/>
      <c r="P324" s="7"/>
      <c r="Q324" s="7"/>
      <c r="R324" s="7"/>
      <c r="S324" s="7"/>
    </row>
    <row r="325" spans="1:19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17"/>
      <c r="O325" s="18"/>
      <c r="P325" s="7"/>
      <c r="Q325" s="7"/>
      <c r="R325" s="7"/>
      <c r="S325" s="7"/>
    </row>
    <row r="326" spans="1:19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17"/>
      <c r="O326" s="18"/>
      <c r="P326" s="7"/>
      <c r="Q326" s="7"/>
      <c r="R326" s="7"/>
      <c r="S326" s="7"/>
    </row>
    <row r="327" spans="1:19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</row>
    <row r="356" spans="1:19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</row>
    <row r="357" spans="1:19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</row>
    <row r="358" spans="1:19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</row>
    <row r="359" spans="1:19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</row>
    <row r="360" spans="1:19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</row>
    <row r="361" spans="1:19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</row>
    <row r="362" spans="1:19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</row>
    <row r="363" spans="1:19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</row>
    <row r="364" spans="1:19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</row>
    <row r="365" spans="1:19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</row>
    <row r="366" spans="1:19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</row>
    <row r="367" spans="1:19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68" spans="1:19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</row>
    <row r="369" spans="1:19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</row>
    <row r="370" spans="1:19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</row>
    <row r="371" spans="1:19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</row>
    <row r="372" spans="1:19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</row>
    <row r="373" spans="1:19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</row>
    <row r="374" spans="1:19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</row>
    <row r="375" spans="1:19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</row>
    <row r="376" spans="1:19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</row>
    <row r="377" spans="1:19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</row>
    <row r="378" spans="1:19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</row>
    <row r="379" spans="1:19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</row>
    <row r="380" spans="1:19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</row>
    <row r="381" spans="1:19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</row>
    <row r="382" spans="1:19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</row>
    <row r="383" spans="1:19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</row>
    <row r="384" spans="1:19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</row>
    <row r="385" spans="1:19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</row>
    <row r="386" spans="1:19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</row>
    <row r="387" spans="1:19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</row>
    <row r="388" spans="1:19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</row>
    <row r="389" spans="1:19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</row>
    <row r="390" spans="1:19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</row>
    <row r="391" spans="1:19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</row>
    <row r="392" spans="1:19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</row>
    <row r="393" spans="1:19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</row>
    <row r="394" spans="1:19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</row>
    <row r="395" spans="1:19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</row>
    <row r="396" spans="1:19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</row>
    <row r="397" spans="1:19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</row>
    <row r="398" spans="1:19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</row>
    <row r="399" spans="1:19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</row>
    <row r="400" spans="1:19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</row>
    <row r="401" spans="1:19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</row>
    <row r="402" spans="1:19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</row>
    <row r="403" spans="1:19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</row>
    <row r="404" spans="1:19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</row>
    <row r="405" spans="1:19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</row>
    <row r="406" spans="1:19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</row>
    <row r="407" spans="1:19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</row>
    <row r="408" spans="1:19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</row>
    <row r="409" spans="1:19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</row>
    <row r="410" spans="1:19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</row>
    <row r="411" spans="1:19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</row>
    <row r="414" spans="1:19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</row>
    <row r="415" spans="1:19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</row>
    <row r="416" spans="1:19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</row>
    <row r="418" spans="1:19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</row>
    <row r="419" spans="1:19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</row>
    <row r="420" spans="1:19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</row>
    <row r="421" spans="1:19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</row>
    <row r="422" spans="1:19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</row>
    <row r="423" spans="1:19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</row>
    <row r="425" spans="1:19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</row>
    <row r="426" spans="1:19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</row>
    <row r="427" spans="1:19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</row>
    <row r="428" spans="1:19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</row>
    <row r="429" spans="1:19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</row>
    <row r="431" spans="1:19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</row>
    <row r="432" spans="1:19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</row>
    <row r="433" spans="1:19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</row>
    <row r="434" spans="1:19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</row>
    <row r="435" spans="1:19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</row>
    <row r="437" spans="1:19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</row>
    <row r="438" spans="1:19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</row>
    <row r="439" spans="1:19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</row>
    <row r="441" spans="1:19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</row>
    <row r="442" spans="1:19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</row>
    <row r="443" spans="1:19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</row>
    <row r="444" spans="1:19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</row>
    <row r="445" spans="1:19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</row>
    <row r="446" spans="1:19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</row>
    <row r="447" spans="1:19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</row>
    <row r="450" spans="1:19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</row>
    <row r="451" spans="1:19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</row>
    <row r="452" spans="1:19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</row>
    <row r="457" spans="1:19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</row>
    <row r="458" spans="1:19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</row>
    <row r="460" spans="1:19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</row>
    <row r="461" spans="1:19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</row>
    <row r="462" spans="1:19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</row>
    <row r="463" spans="1:19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</row>
    <row r="465" spans="1:19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</row>
    <row r="466" spans="1:19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</row>
    <row r="467" spans="1:19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</row>
    <row r="468" spans="1:19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</row>
    <row r="469" spans="1:19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</row>
    <row r="470" spans="1:19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</row>
    <row r="471" spans="1:19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</row>
    <row r="472" spans="1:19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</row>
    <row r="473" spans="1:19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</row>
    <row r="474" spans="1:19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</row>
    <row r="476" spans="1:19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</row>
    <row r="477" spans="1:19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</row>
    <row r="478" spans="1:19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</row>
    <row r="479" spans="1:19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</row>
    <row r="480" spans="1:19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</row>
    <row r="481" spans="1:19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</row>
    <row r="482" spans="1:19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</row>
    <row r="483" spans="1:19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</row>
    <row r="484" spans="1:19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</row>
    <row r="485" spans="1:19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</row>
    <row r="486" spans="1:19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</row>
    <row r="487" spans="1:19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</row>
    <row r="488" spans="1:19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</row>
    <row r="490" spans="1:19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</row>
    <row r="491" spans="1:19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</row>
    <row r="495" spans="1:19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</row>
    <row r="497" spans="1:19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</row>
    <row r="498" spans="1:19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</row>
    <row r="499" spans="1:19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</row>
    <row r="500" spans="1:19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</row>
    <row r="501" spans="1:19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</row>
    <row r="502" spans="1:19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</row>
    <row r="508" spans="1:19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</row>
    <row r="509" spans="1:19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</row>
    <row r="511" spans="1:19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</row>
    <row r="512" spans="1:19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</row>
    <row r="516" spans="1:19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</row>
    <row r="517" spans="1:19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</row>
    <row r="518" spans="1:19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</row>
    <row r="519" spans="1:19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</row>
    <row r="521" spans="1:19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</row>
    <row r="522" spans="1:19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</row>
    <row r="524" spans="1:19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</row>
    <row r="525" spans="1:19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</row>
    <row r="526" spans="1:19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</row>
    <row r="527" spans="1:19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</row>
    <row r="528" spans="1:19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</row>
    <row r="529" spans="1:19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</row>
    <row r="530" spans="1:19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</row>
    <row r="531" spans="1:19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</row>
    <row r="537" spans="1:19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</row>
    <row r="538" spans="1:19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19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</row>
    <row r="540" spans="1:19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</row>
    <row r="546" spans="1:19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</row>
    <row r="547" spans="1:19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</row>
    <row r="548" spans="1:19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</row>
    <row r="549" spans="1:19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</row>
    <row r="550" spans="1:19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</row>
    <row r="551" spans="1:19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</row>
    <row r="552" spans="1:19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</row>
    <row r="553" spans="1:19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</row>
    <row r="554" spans="1:19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</row>
    <row r="555" spans="1:19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</row>
    <row r="556" spans="1:19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</row>
    <row r="557" spans="1:19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</row>
    <row r="558" spans="1:19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</row>
    <row r="559" spans="1:19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</row>
    <row r="560" spans="1:19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</row>
    <row r="561" spans="1:19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</row>
    <row r="562" spans="1:19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</row>
    <row r="563" spans="1:19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</row>
    <row r="564" spans="1:19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</row>
    <row r="565" spans="1:19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</row>
    <row r="566" spans="1:19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</row>
    <row r="567" spans="1:19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</row>
    <row r="568" spans="1:19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</row>
    <row r="569" spans="1:19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</row>
    <row r="570" spans="1:19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</row>
    <row r="571" spans="1:19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</row>
    <row r="573" spans="1:19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</row>
    <row r="574" spans="1:19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</row>
    <row r="575" spans="1:19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</row>
    <row r="576" spans="1:19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</row>
    <row r="577" spans="1:19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</row>
    <row r="578" spans="1:19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</row>
    <row r="579" spans="1:19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</row>
    <row r="580" spans="1:19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</row>
    <row r="581" spans="1:19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</row>
    <row r="582" spans="1:19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</row>
    <row r="583" spans="1:19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</row>
    <row r="584" spans="1:19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</row>
    <row r="585" spans="1:19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</row>
    <row r="586" spans="1:19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</row>
    <row r="587" spans="1:19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</row>
    <row r="588" spans="1:19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</row>
    <row r="589" spans="1:19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</row>
    <row r="590" spans="1:19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</row>
    <row r="591" spans="1:19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</row>
    <row r="592" spans="1:19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</row>
    <row r="593" spans="1:19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</row>
    <row r="594" spans="1:19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</row>
    <row r="595" spans="1:19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</row>
    <row r="596" spans="1:19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</row>
    <row r="597" spans="1:19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</row>
    <row r="598" spans="1:19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</row>
    <row r="599" spans="1:19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</row>
    <row r="601" spans="1:19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</row>
    <row r="602" spans="1:19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</row>
    <row r="603" spans="1:19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</row>
    <row r="604" spans="1:19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</row>
    <row r="605" spans="1:19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</row>
    <row r="606" spans="1:19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</row>
    <row r="607" spans="1:19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</row>
    <row r="608" spans="1:19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</row>
    <row r="609" spans="1:19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</row>
    <row r="610" spans="1:19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</row>
    <row r="611" spans="1:19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</row>
    <row r="612" spans="1:19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</row>
    <row r="613" spans="1:19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</row>
    <row r="614" spans="1:19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</row>
    <row r="615" spans="1:19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</row>
    <row r="616" spans="1:19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</row>
    <row r="617" spans="1:19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</row>
    <row r="618" spans="1:19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</row>
    <row r="619" spans="1:19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</row>
    <row r="620" spans="1:19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</row>
    <row r="621" spans="1:19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</row>
    <row r="623" spans="1:19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</row>
    <row r="625" spans="1:19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</row>
    <row r="626" spans="1:19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</row>
    <row r="628" spans="1:19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</row>
    <row r="629" spans="1:19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</row>
    <row r="630" spans="1:19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</row>
    <row r="631" spans="1:19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</row>
    <row r="632" spans="1:19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</row>
    <row r="633" spans="1:19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</row>
    <row r="634" spans="1:19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</row>
    <row r="635" spans="1:19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</row>
    <row r="636" spans="1:19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</row>
    <row r="637" spans="1:19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</row>
    <row r="638" spans="1:19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</row>
    <row r="639" spans="1:19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</row>
    <row r="640" spans="1:19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</row>
    <row r="641" spans="1:19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</row>
    <row r="642" spans="1:19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</row>
    <row r="643" spans="1:19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</row>
    <row r="644" spans="1:19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</row>
    <row r="645" spans="1:19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</row>
    <row r="646" spans="1:19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</row>
    <row r="648" spans="1:19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</row>
    <row r="650" spans="1:19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</row>
    <row r="651" spans="1:19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</row>
    <row r="652" spans="1:19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</row>
    <row r="653" spans="1:19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</row>
    <row r="654" spans="1:19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</row>
    <row r="655" spans="1:19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</row>
    <row r="656" spans="1:19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</row>
    <row r="657" spans="1:19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</row>
    <row r="658" spans="1:19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</row>
    <row r="659" spans="1:19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</row>
    <row r="661" spans="1:19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</row>
    <row r="663" spans="1:19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</row>
    <row r="665" spans="1:19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</row>
    <row r="666" spans="1:19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</row>
    <row r="667" spans="1:19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</row>
    <row r="668" spans="1:19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</row>
    <row r="671" spans="1:19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</row>
    <row r="673" spans="1:19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</row>
    <row r="674" spans="1:19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</row>
    <row r="675" spans="1:19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</row>
    <row r="676" spans="1:19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</row>
    <row r="677" spans="1:19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</row>
    <row r="678" spans="1:19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</row>
    <row r="679" spans="1:19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</row>
    <row r="680" spans="1:19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</row>
    <row r="681" spans="1:19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</row>
    <row r="682" spans="1:19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</row>
    <row r="683" spans="1:19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</row>
    <row r="684" spans="1:19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</row>
    <row r="685" spans="1:19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</row>
    <row r="686" spans="1:19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</row>
    <row r="687" spans="1:19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</row>
    <row r="688" spans="1:19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</row>
    <row r="689" spans="1:19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</row>
    <row r="690" spans="1:19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</row>
    <row r="691" spans="1:19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</row>
    <row r="692" spans="1:19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</row>
    <row r="693" spans="1:19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</row>
    <row r="694" spans="1:19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</row>
    <row r="696" spans="1:19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</row>
    <row r="697" spans="1:19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</row>
    <row r="698" spans="1:19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</row>
    <row r="699" spans="1:19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</row>
    <row r="700" spans="1:19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</row>
    <row r="701" spans="1:19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</row>
    <row r="702" spans="1:19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</row>
    <row r="703" spans="1:19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</row>
    <row r="704" spans="1:19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</row>
    <row r="705" spans="1:19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</row>
    <row r="706" spans="1:19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</row>
    <row r="707" spans="1:19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</row>
    <row r="708" spans="1:19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</row>
    <row r="709" spans="1:19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</row>
    <row r="711" spans="1:19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</row>
    <row r="712" spans="1:19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</row>
    <row r="713" spans="1:19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</row>
    <row r="714" spans="1:19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</row>
    <row r="715" spans="1:19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</row>
    <row r="716" spans="1:19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</row>
    <row r="717" spans="1:19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</row>
    <row r="718" spans="1:19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</row>
    <row r="719" spans="1:19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</row>
    <row r="720" spans="1:19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</row>
    <row r="721" spans="1:19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</row>
    <row r="722" spans="1:19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</row>
    <row r="723" spans="1:19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</row>
    <row r="724" spans="1:19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</row>
    <row r="725" spans="1:19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</row>
    <row r="726" spans="1:19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</row>
    <row r="727" spans="1:19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</row>
    <row r="728" spans="1:19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</row>
    <row r="729" spans="1:19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</row>
    <row r="730" spans="1:19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</row>
    <row r="731" spans="1:19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</row>
    <row r="732" spans="1:19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</row>
    <row r="735" spans="1:19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</row>
    <row r="737" spans="1:19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</row>
    <row r="739" spans="1:19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</row>
    <row r="740" spans="1:19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</row>
    <row r="742" spans="1:19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</row>
    <row r="743" spans="1:19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</row>
    <row r="744" spans="1:19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</row>
    <row r="745" spans="1:19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</row>
    <row r="747" spans="1:19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</row>
    <row r="748" spans="1:19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</row>
    <row r="749" spans="1:19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</row>
    <row r="750" spans="1:19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</row>
    <row r="751" spans="1:19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</row>
    <row r="752" spans="1:19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</row>
    <row r="753" spans="1:19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</row>
    <row r="755" spans="1:19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</row>
    <row r="757" spans="1:19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</row>
    <row r="758" spans="1:19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</row>
    <row r="759" spans="1:19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</row>
    <row r="760" spans="1:19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</row>
    <row r="761" spans="1:19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</row>
    <row r="762" spans="1:19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</row>
    <row r="763" spans="1:19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</row>
    <row r="764" spans="1:19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</row>
    <row r="765" spans="1:19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</row>
    <row r="766" spans="1:19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</row>
    <row r="767" spans="1:19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</row>
    <row r="768" spans="1:19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</row>
    <row r="769" spans="1:19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</row>
    <row r="770" spans="1:19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</row>
    <row r="771" spans="1:19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</row>
    <row r="772" spans="1:19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</row>
    <row r="773" spans="1:19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</row>
    <row r="774" spans="1:19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</row>
    <row r="775" spans="1:19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</row>
    <row r="776" spans="1:19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</row>
    <row r="777" spans="1:19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</row>
    <row r="779" spans="1:19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</row>
    <row r="780" spans="1:19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</row>
    <row r="781" spans="1:19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</row>
    <row r="783" spans="1:19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</row>
    <row r="784" spans="1:19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</row>
    <row r="785" spans="1:19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</row>
    <row r="786" spans="1:19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</row>
    <row r="787" spans="1:19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</row>
    <row r="788" spans="1:19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</row>
    <row r="789" spans="1:19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</row>
    <row r="790" spans="1:19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</row>
    <row r="791" spans="1:19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</row>
    <row r="792" spans="1:19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</row>
    <row r="793" spans="1:19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</row>
    <row r="794" spans="1:19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</row>
    <row r="795" spans="1:19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</row>
    <row r="796" spans="1:19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</row>
    <row r="797" spans="1:19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</row>
    <row r="798" spans="1:19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</row>
    <row r="799" spans="1:19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</row>
    <row r="800" spans="1:19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</row>
    <row r="801" spans="1:19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</row>
    <row r="802" spans="1:19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</row>
    <row r="803" spans="1:19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</row>
    <row r="804" spans="1:19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</row>
    <row r="805" spans="1:19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</row>
    <row r="806" spans="1:19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</row>
    <row r="807" spans="1:19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</row>
    <row r="808" spans="1:19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</row>
    <row r="810" spans="1:19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</row>
    <row r="811" spans="1:19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</row>
    <row r="812" spans="1:19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</row>
    <row r="813" spans="1:19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</row>
    <row r="814" spans="1:19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</row>
    <row r="815" spans="1:19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</row>
    <row r="816" spans="1:19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</row>
    <row r="817" spans="1:19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</row>
    <row r="818" spans="1:19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</row>
    <row r="819" spans="1:19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</row>
    <row r="821" spans="1:19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</row>
    <row r="822" spans="1:19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</row>
    <row r="823" spans="1:19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</row>
    <row r="824" spans="1:19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</row>
    <row r="825" spans="1:19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</row>
    <row r="826" spans="1:19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</row>
    <row r="827" spans="1:19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</row>
    <row r="828" spans="1:19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</row>
    <row r="829" spans="1:19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</row>
    <row r="830" spans="1:19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</row>
    <row r="831" spans="1:19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</row>
    <row r="832" spans="1:19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</row>
    <row r="833" spans="1:19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</row>
    <row r="834" spans="1:19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</row>
    <row r="835" spans="1:19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</row>
    <row r="836" spans="1:19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</row>
    <row r="837" spans="1:19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</row>
    <row r="838" spans="1:19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</row>
    <row r="839" spans="1:19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</row>
    <row r="840" spans="1:19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</row>
    <row r="841" spans="1:19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</row>
    <row r="842" spans="1:19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</row>
    <row r="843" spans="1:19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</row>
    <row r="844" spans="1:19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</row>
    <row r="845" spans="1:19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</row>
    <row r="846" spans="1:19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</row>
    <row r="847" spans="1:19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</row>
    <row r="848" spans="1:19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</row>
    <row r="849" spans="1:19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</row>
    <row r="850" spans="1:19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</row>
    <row r="851" spans="1:19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</row>
    <row r="852" spans="1:19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</row>
    <row r="853" spans="1:19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</row>
    <row r="854" spans="1:19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</row>
    <row r="855" spans="1:19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</row>
    <row r="856" spans="1:19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</row>
    <row r="857" spans="1:19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</row>
    <row r="858" spans="1:19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</row>
    <row r="859" spans="1:19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</row>
    <row r="860" spans="1:19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</row>
    <row r="861" spans="1:19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</row>
    <row r="862" spans="1:19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</row>
    <row r="863" spans="1:19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</row>
    <row r="865" spans="1:19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</row>
    <row r="866" spans="1:19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</row>
    <row r="867" spans="1:19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</row>
    <row r="868" spans="1:19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</row>
    <row r="869" spans="1:19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</row>
    <row r="870" spans="1:19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</row>
    <row r="871" spans="1:19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</row>
    <row r="872" spans="1:19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</row>
    <row r="873" spans="1:19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</row>
    <row r="874" spans="1:19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</row>
    <row r="875" spans="1:19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</row>
    <row r="876" spans="1:19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</row>
    <row r="877" spans="1:19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</row>
    <row r="878" spans="1:19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</row>
    <row r="879" spans="1:19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</row>
    <row r="880" spans="1:19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</row>
    <row r="881" spans="1:19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</row>
    <row r="882" spans="1:19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</row>
    <row r="883" spans="1:19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</row>
    <row r="884" spans="1:19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</row>
    <row r="885" spans="1:19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</row>
    <row r="886" spans="1:19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</row>
    <row r="887" spans="1:19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</row>
    <row r="888" spans="1:19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</row>
    <row r="889" spans="1:19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</row>
    <row r="890" spans="1:19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</row>
    <row r="891" spans="1:19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</row>
    <row r="892" spans="1:19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</row>
    <row r="893" spans="1:19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</row>
    <row r="894" spans="1:19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</row>
    <row r="895" spans="1:19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</row>
    <row r="896" spans="1:19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</row>
    <row r="897" spans="1:19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</row>
    <row r="898" spans="1:19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</row>
    <row r="899" spans="1:19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</row>
    <row r="900" spans="1:19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</row>
    <row r="901" spans="1:19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</row>
    <row r="902" spans="1:19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</row>
    <row r="903" spans="1:19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</row>
    <row r="904" spans="1:19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</row>
    <row r="905" spans="1:19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</row>
    <row r="906" spans="1:19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</row>
    <row r="907" spans="1:19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</row>
    <row r="908" spans="1:19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</row>
    <row r="909" spans="1:19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</row>
    <row r="910" spans="1:19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</row>
    <row r="911" spans="1:19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</row>
    <row r="912" spans="1:19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</row>
    <row r="913" spans="1:19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</row>
    <row r="914" spans="1:19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</row>
    <row r="915" spans="1:19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</row>
    <row r="916" spans="1:19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</row>
    <row r="917" spans="1:19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</row>
    <row r="918" spans="1:19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</row>
    <row r="919" spans="1:19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</row>
    <row r="920" spans="1:19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</row>
    <row r="921" spans="1:19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</row>
    <row r="922" spans="1:19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</row>
    <row r="923" spans="1:19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</row>
    <row r="924" spans="1:19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</row>
    <row r="925" spans="1:19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</row>
    <row r="926" spans="1:19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</row>
    <row r="927" spans="1:19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</row>
    <row r="928" spans="1:19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</row>
    <row r="929" spans="1:19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</row>
    <row r="930" spans="1:19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</row>
    <row r="931" spans="1:19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</row>
    <row r="932" spans="1:19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</row>
    <row r="933" spans="1:19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</row>
    <row r="934" spans="1:19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</row>
    <row r="935" spans="1:19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</row>
    <row r="936" spans="1:19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</row>
    <row r="937" spans="1:19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</row>
    <row r="938" spans="1:19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</row>
    <row r="939" spans="1:19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</row>
    <row r="940" spans="1:19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</row>
    <row r="941" spans="1:19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</row>
    <row r="942" spans="1:19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</row>
    <row r="944" spans="1:19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</row>
    <row r="945" spans="1:19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</row>
    <row r="946" spans="1:19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</row>
    <row r="947" spans="1:19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</row>
    <row r="948" spans="1:19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</row>
    <row r="949" spans="1:19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</row>
    <row r="950" spans="1:19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</row>
    <row r="951" spans="1:19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</row>
    <row r="952" spans="1:19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</row>
    <row r="953" spans="1:19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</row>
    <row r="954" spans="1:19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</row>
    <row r="955" spans="1:19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</row>
    <row r="956" spans="1:19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</row>
    <row r="957" spans="1:19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</row>
    <row r="959" spans="1:19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</row>
    <row r="960" spans="1:19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</row>
    <row r="961" spans="1:19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</row>
    <row r="962" spans="1:19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</row>
    <row r="964" spans="1:19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</row>
    <row r="965" spans="1:19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</row>
    <row r="966" spans="1:19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</row>
    <row r="967" spans="1:19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</row>
    <row r="968" spans="1:19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</row>
    <row r="969" spans="1:19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</row>
    <row r="970" spans="1:19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</row>
    <row r="971" spans="1:19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</row>
    <row r="972" spans="1:19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</row>
    <row r="973" spans="1:19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</row>
    <row r="974" spans="1:19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</row>
    <row r="975" spans="1:19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</row>
    <row r="976" spans="1:19" x14ac:dyDescent="0.25">
      <c r="A976" s="7"/>
      <c r="B976" s="7"/>
      <c r="C976" s="7"/>
      <c r="D976" s="7"/>
      <c r="E976" s="10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</row>
    <row r="977" spans="1:19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</row>
    <row r="978" spans="1:19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</row>
    <row r="979" spans="1:19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</row>
    <row r="980" spans="1:19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</row>
    <row r="982" spans="1:19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</row>
    <row r="983" spans="1:19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</row>
    <row r="984" spans="1:19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</row>
    <row r="985" spans="1:19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</row>
    <row r="986" spans="1:19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</row>
    <row r="987" spans="1:19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</row>
    <row r="988" spans="1:19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</row>
    <row r="989" spans="1:19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</row>
    <row r="990" spans="1:19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</row>
    <row r="992" spans="1:19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</row>
    <row r="993" spans="1:19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</row>
    <row r="994" spans="1:19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</row>
    <row r="995" spans="1:19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</row>
    <row r="996" spans="1:19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</row>
    <row r="997" spans="1:19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</row>
    <row r="998" spans="1:19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</row>
    <row r="999" spans="1:19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:19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</row>
    <row r="1002" spans="1:19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</row>
    <row r="1003" spans="1:19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</row>
    <row r="1004" spans="1:19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</row>
    <row r="1005" spans="1:19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:19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</row>
    <row r="1007" spans="1:19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</row>
    <row r="1008" spans="1:19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</row>
    <row r="1009" spans="1:19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</row>
    <row r="1010" spans="1:19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</row>
    <row r="1011" spans="1:19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</row>
    <row r="1012" spans="1:19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</row>
    <row r="1013" spans="1:19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</row>
    <row r="1014" spans="1:19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</row>
    <row r="1015" spans="1:19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</row>
    <row r="1016" spans="1:19" x14ac:dyDescent="0.2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</row>
    <row r="1017" spans="1:19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:19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</row>
    <row r="1019" spans="1:19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</row>
    <row r="1020" spans="1:19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</row>
    <row r="1021" spans="1:19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</row>
    <row r="1022" spans="1:19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</row>
    <row r="1023" spans="1:19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</row>
    <row r="1024" spans="1:19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</row>
    <row r="1025" spans="1:19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</row>
    <row r="1026" spans="1:19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</row>
    <row r="1027" spans="1:19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</row>
    <row r="1028" spans="1:19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</row>
    <row r="1029" spans="1:19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:19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</row>
    <row r="1031" spans="1:19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</row>
    <row r="1032" spans="1:19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</row>
    <row r="1033" spans="1:19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</row>
    <row r="1034" spans="1:19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</row>
    <row r="1035" spans="1:19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:19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</row>
    <row r="1037" spans="1:19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</row>
    <row r="1038" spans="1:19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:19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</row>
    <row r="1040" spans="1:19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</row>
    <row r="1041" spans="1:19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</row>
    <row r="1042" spans="1:19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</row>
    <row r="1043" spans="1:19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</row>
    <row r="1044" spans="1:19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</row>
    <row r="1045" spans="1:19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</row>
    <row r="1046" spans="1:19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:19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:19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</row>
    <row r="1049" spans="1:19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:19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</row>
    <row r="1051" spans="1:19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:19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</row>
    <row r="1053" spans="1:19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</row>
    <row r="1054" spans="1:19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</row>
    <row r="1055" spans="1:19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</row>
    <row r="1056" spans="1:19" x14ac:dyDescent="0.2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</row>
    <row r="1057" spans="1:19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</row>
    <row r="1058" spans="1:19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:19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</row>
    <row r="1060" spans="1:19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</row>
    <row r="1061" spans="1:19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</row>
    <row r="1062" spans="1:19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</row>
    <row r="1063" spans="1:19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:19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</row>
    <row r="1065" spans="1:19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</row>
    <row r="1066" spans="1:19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:19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</row>
    <row r="1068" spans="1:19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</row>
    <row r="1069" spans="1:19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</row>
    <row r="1070" spans="1:19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</row>
    <row r="1071" spans="1:19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</row>
    <row r="1072" spans="1:19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</row>
    <row r="1073" spans="1:19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</row>
    <row r="1074" spans="1:19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</row>
    <row r="1075" spans="1:19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:19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</row>
    <row r="1077" spans="1:19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</row>
    <row r="1078" spans="1:19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:19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</row>
    <row r="1080" spans="1:19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:19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</row>
    <row r="1082" spans="1:19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:19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</row>
    <row r="1084" spans="1:19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</row>
    <row r="1085" spans="1:19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</row>
    <row r="1086" spans="1:19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</row>
    <row r="1087" spans="1:19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</row>
    <row r="1088" spans="1:19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</row>
    <row r="1089" spans="1:19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</row>
    <row r="1090" spans="1:19" x14ac:dyDescent="0.25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</row>
    <row r="1091" spans="1:19" x14ac:dyDescent="0.25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</row>
    <row r="1092" spans="1:19" x14ac:dyDescent="0.25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</row>
    <row r="1093" spans="1:19" x14ac:dyDescent="0.25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:19" x14ac:dyDescent="0.25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</row>
    <row r="1095" spans="1:19" x14ac:dyDescent="0.2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</row>
    <row r="1096" spans="1:19" x14ac:dyDescent="0.25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</row>
    <row r="1097" spans="1:19" x14ac:dyDescent="0.25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</row>
    <row r="1098" spans="1:19" x14ac:dyDescent="0.25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</row>
    <row r="1099" spans="1:19" x14ac:dyDescent="0.25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</row>
    <row r="1100" spans="1:19" x14ac:dyDescent="0.25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</row>
    <row r="1101" spans="1:19" x14ac:dyDescent="0.25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</row>
    <row r="1102" spans="1:19" x14ac:dyDescent="0.25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</row>
    <row r="1103" spans="1:19" x14ac:dyDescent="0.25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x14ac:dyDescent="0.25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</row>
    <row r="1105" spans="1:19" x14ac:dyDescent="0.2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</row>
    <row r="1106" spans="1:19" x14ac:dyDescent="0.25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</row>
    <row r="1107" spans="1:19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</row>
    <row r="1108" spans="1:19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</row>
    <row r="1109" spans="1:19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</row>
    <row r="1110" spans="1:19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</row>
    <row r="1111" spans="1:19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</row>
    <row r="1112" spans="1:19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</row>
    <row r="1113" spans="1:19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</row>
    <row r="1114" spans="1:19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</row>
    <row r="1115" spans="1:19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</row>
    <row r="1116" spans="1:19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</row>
    <row r="1117" spans="1:19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</row>
    <row r="1118" spans="1:19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</row>
    <row r="1119" spans="1:19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</row>
    <row r="1120" spans="1:19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</row>
    <row r="1121" spans="1:19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</row>
    <row r="1122" spans="1:19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</row>
    <row r="1123" spans="1:19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</row>
    <row r="1124" spans="1:19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</row>
    <row r="1125" spans="1:19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</row>
    <row r="1126" spans="1:19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</row>
    <row r="1127" spans="1:19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</row>
    <row r="1128" spans="1:19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</row>
    <row r="1129" spans="1:19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</row>
    <row r="1130" spans="1:19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</row>
    <row r="1131" spans="1:19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</row>
    <row r="1132" spans="1:19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</row>
    <row r="1133" spans="1:19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</row>
    <row r="1134" spans="1:19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</row>
    <row r="1135" spans="1:19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</row>
    <row r="1136" spans="1:19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</row>
    <row r="1137" spans="1:19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</row>
    <row r="1138" spans="1:19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</row>
    <row r="1139" spans="1:19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</row>
    <row r="1140" spans="1:19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</row>
    <row r="1141" spans="1:19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</row>
    <row r="1142" spans="1:19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</row>
    <row r="1143" spans="1:19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</row>
    <row r="1144" spans="1:19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</row>
    <row r="1145" spans="1:19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</row>
    <row r="1146" spans="1:19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</row>
    <row r="1147" spans="1:19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</row>
    <row r="1148" spans="1:19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</row>
    <row r="1149" spans="1:19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</row>
    <row r="1150" spans="1:19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</row>
    <row r="1151" spans="1:19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</row>
    <row r="1152" spans="1:19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</row>
    <row r="1153" spans="1:19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</row>
    <row r="1154" spans="1:19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</row>
    <row r="1155" spans="1:19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</row>
    <row r="1156" spans="1:19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</row>
    <row r="1157" spans="1:19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</row>
    <row r="1158" spans="1:19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</row>
    <row r="1159" spans="1:19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</row>
    <row r="1160" spans="1:19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</row>
    <row r="1161" spans="1:19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</row>
    <row r="1162" spans="1:19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</row>
    <row r="1163" spans="1:19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</row>
    <row r="1164" spans="1:19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</row>
    <row r="1165" spans="1:19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</row>
    <row r="1166" spans="1:19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</row>
    <row r="1167" spans="1:19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</row>
    <row r="1168" spans="1:19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</row>
    <row r="1169" spans="1:19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</row>
    <row r="1170" spans="1:19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</row>
    <row r="1171" spans="1:19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</row>
    <row r="1172" spans="1:19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</row>
    <row r="1173" spans="1:19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</row>
    <row r="1174" spans="1:19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</row>
    <row r="1175" spans="1:19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</row>
    <row r="1176" spans="1:19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</row>
    <row r="1177" spans="1:19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</row>
    <row r="1178" spans="1:19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</row>
    <row r="1179" spans="1:19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</row>
    <row r="1180" spans="1:19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</row>
    <row r="1181" spans="1:19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</row>
    <row r="1182" spans="1:19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</row>
    <row r="1183" spans="1:19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</row>
    <row r="1184" spans="1:19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</row>
    <row r="1185" spans="1:19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</row>
    <row r="1186" spans="1:19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</row>
    <row r="1187" spans="1:19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</row>
    <row r="1188" spans="1:19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</row>
    <row r="1189" spans="1:19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</row>
    <row r="1190" spans="1:19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</row>
    <row r="1191" spans="1:19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</row>
    <row r="1192" spans="1:19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</row>
    <row r="1193" spans="1:19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</row>
    <row r="1194" spans="1:19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</row>
    <row r="1195" spans="1:19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</row>
    <row r="1196" spans="1:19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</row>
    <row r="1197" spans="1:19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</row>
    <row r="1198" spans="1:19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</row>
    <row r="1199" spans="1:19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</row>
    <row r="1200" spans="1:19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</row>
    <row r="1201" spans="1:19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</row>
    <row r="1202" spans="1:19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</row>
    <row r="1203" spans="1:19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</row>
    <row r="1204" spans="1:19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</row>
    <row r="1205" spans="1:19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</row>
    <row r="1206" spans="1:19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</row>
    <row r="1207" spans="1:19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</row>
    <row r="1208" spans="1:19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</row>
    <row r="1209" spans="1:19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</row>
    <row r="1210" spans="1:19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</row>
    <row r="1211" spans="1:19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</row>
    <row r="1212" spans="1:19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</row>
    <row r="1213" spans="1:19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</row>
    <row r="1214" spans="1:19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</row>
    <row r="1215" spans="1:19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</row>
    <row r="1216" spans="1:19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</row>
    <row r="1217" spans="1:19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</row>
    <row r="1218" spans="1:19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</row>
    <row r="1219" spans="1:19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</row>
    <row r="1220" spans="1:19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</row>
    <row r="1221" spans="1:19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</row>
    <row r="1222" spans="1:19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</row>
    <row r="1223" spans="1:19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</row>
    <row r="1224" spans="1:19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</row>
    <row r="1225" spans="1:19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</row>
    <row r="1226" spans="1:19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</row>
    <row r="1227" spans="1:19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</row>
    <row r="1228" spans="1:19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</row>
    <row r="1229" spans="1:19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</row>
    <row r="1230" spans="1:19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</row>
    <row r="1231" spans="1:19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</row>
    <row r="1232" spans="1:19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</row>
    <row r="1233" spans="1:19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</row>
    <row r="1234" spans="1:19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</row>
    <row r="1235" spans="1:19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</row>
    <row r="1236" spans="1:19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</row>
    <row r="1237" spans="1:19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</row>
    <row r="1238" spans="1:19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</row>
    <row r="1239" spans="1:19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</row>
    <row r="1240" spans="1:19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</row>
    <row r="1241" spans="1:19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</row>
    <row r="1242" spans="1:19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</row>
    <row r="1243" spans="1:19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</row>
    <row r="1244" spans="1:19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</row>
    <row r="1245" spans="1:19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</row>
    <row r="1246" spans="1:19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</row>
    <row r="1247" spans="1:19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</row>
    <row r="1248" spans="1:19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</row>
    <row r="1249" spans="1:19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</row>
    <row r="1250" spans="1:19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</row>
    <row r="1251" spans="1:19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</row>
    <row r="1252" spans="1:19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</row>
    <row r="1253" spans="1:19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</row>
    <row r="1254" spans="1:19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</row>
    <row r="1255" spans="1:19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</row>
    <row r="1256" spans="1:19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</row>
    <row r="1257" spans="1:19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</row>
    <row r="1258" spans="1:19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</row>
    <row r="1259" spans="1:19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</row>
    <row r="1260" spans="1:19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</row>
    <row r="1261" spans="1:19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</row>
    <row r="1262" spans="1:19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</row>
    <row r="1263" spans="1:19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</row>
    <row r="1264" spans="1:19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</row>
    <row r="1265" spans="1:19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</row>
    <row r="1266" spans="1:19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</row>
    <row r="1267" spans="1:19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</row>
    <row r="1268" spans="1:19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</row>
    <row r="1269" spans="1:19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</row>
    <row r="1270" spans="1:19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</row>
    <row r="1271" spans="1:19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</row>
    <row r="1272" spans="1:19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</row>
    <row r="1273" spans="1:19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</row>
    <row r="1274" spans="1:19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</row>
    <row r="1275" spans="1:19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</row>
    <row r="1276" spans="1:19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</row>
    <row r="1277" spans="1:19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</row>
    <row r="1278" spans="1:19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</row>
    <row r="1279" spans="1:19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</row>
    <row r="1280" spans="1:19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</row>
    <row r="1281" spans="1:19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</row>
    <row r="1282" spans="1:19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</row>
    <row r="1283" spans="1:19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</row>
    <row r="1284" spans="1:19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</row>
    <row r="1285" spans="1:19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</row>
    <row r="1286" spans="1:19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</row>
    <row r="1287" spans="1:19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</row>
    <row r="1288" spans="1:19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</row>
    <row r="1289" spans="1:19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</row>
    <row r="1290" spans="1:19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</row>
    <row r="1291" spans="1:19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</row>
    <row r="1292" spans="1:19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</row>
    <row r="1293" spans="1:19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</row>
    <row r="1294" spans="1:19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</row>
    <row r="1295" spans="1:19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</row>
    <row r="1296" spans="1:19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</row>
    <row r="1297" spans="1:19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</row>
    <row r="1298" spans="1:19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</row>
    <row r="1299" spans="1:19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</row>
    <row r="1300" spans="1:19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</row>
    <row r="1301" spans="1:19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</row>
    <row r="1302" spans="1:19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</row>
    <row r="1303" spans="1:19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</row>
    <row r="1304" spans="1:19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</row>
    <row r="1305" spans="1:19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</row>
    <row r="1306" spans="1:19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</row>
    <row r="1307" spans="1:19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</row>
    <row r="1308" spans="1:19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</row>
    <row r="1309" spans="1:19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</row>
    <row r="1310" spans="1:19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</row>
    <row r="1311" spans="1:19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</row>
    <row r="1312" spans="1:19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</row>
    <row r="1313" spans="1:19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</row>
    <row r="1314" spans="1:19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</row>
    <row r="1315" spans="1:19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</row>
    <row r="1316" spans="1:19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</row>
    <row r="1317" spans="1:19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</row>
    <row r="1318" spans="1:19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</row>
    <row r="1319" spans="1:19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</row>
    <row r="1320" spans="1:19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</row>
    <row r="1321" spans="1:19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</row>
    <row r="1322" spans="1:19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</row>
    <row r="1323" spans="1:19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</row>
    <row r="1324" spans="1:19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</row>
    <row r="1325" spans="1:19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</row>
    <row r="1326" spans="1:19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</row>
    <row r="1327" spans="1:19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</row>
    <row r="1328" spans="1:19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</row>
    <row r="1329" spans="1:19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</row>
    <row r="1330" spans="1:19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</row>
    <row r="1331" spans="1:19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</row>
    <row r="1332" spans="1:19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</row>
    <row r="1333" spans="1:19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</row>
    <row r="1334" spans="1:19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</row>
    <row r="1335" spans="1:19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</row>
    <row r="1336" spans="1:19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</row>
    <row r="1337" spans="1:19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</row>
    <row r="1338" spans="1:19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</row>
    <row r="1339" spans="1:19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</row>
    <row r="1340" spans="1:19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</row>
    <row r="1341" spans="1:19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</row>
    <row r="1342" spans="1:19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</row>
    <row r="1343" spans="1:19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</row>
    <row r="1344" spans="1:19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</row>
    <row r="1345" spans="1:19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</row>
    <row r="1346" spans="1:19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</row>
    <row r="1347" spans="1:19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</row>
    <row r="1348" spans="1:19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</row>
    <row r="1349" spans="1:19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</row>
    <row r="1350" spans="1:19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</row>
    <row r="1351" spans="1:19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</row>
    <row r="1352" spans="1:19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</row>
    <row r="1353" spans="1:19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</row>
    <row r="1354" spans="1:19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</row>
    <row r="1355" spans="1:19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</row>
    <row r="1356" spans="1:19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</row>
    <row r="1357" spans="1:19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</row>
    <row r="1358" spans="1:19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</row>
    <row r="1359" spans="1:19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</row>
    <row r="1360" spans="1:19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</row>
    <row r="1361" spans="1:19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</row>
    <row r="1362" spans="1:19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</row>
    <row r="1363" spans="1:19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</row>
    <row r="1364" spans="1:19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</row>
    <row r="1365" spans="1:19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</row>
    <row r="1366" spans="1:19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</row>
    <row r="1367" spans="1:19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</row>
    <row r="1368" spans="1:19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</row>
    <row r="1369" spans="1:19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</row>
    <row r="1370" spans="1:19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</row>
    <row r="1371" spans="1:19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</row>
    <row r="1372" spans="1:19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</row>
    <row r="1373" spans="1:19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</row>
    <row r="1374" spans="1:19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</row>
    <row r="1375" spans="1:19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</row>
    <row r="1376" spans="1:19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</row>
    <row r="1377" spans="1:19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</row>
    <row r="1378" spans="1:19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</row>
    <row r="1379" spans="1:19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</row>
    <row r="1380" spans="1:19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</row>
    <row r="1381" spans="1:19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</row>
    <row r="1382" spans="1:19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</row>
    <row r="1383" spans="1:19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</row>
    <row r="1384" spans="1:19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</row>
    <row r="1385" spans="1:19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</row>
    <row r="1386" spans="1:19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</row>
    <row r="1387" spans="1:19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</row>
    <row r="1388" spans="1:19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</row>
    <row r="1389" spans="1:19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</row>
    <row r="1390" spans="1:19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</row>
    <row r="1391" spans="1:19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</row>
    <row r="1392" spans="1:19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</row>
    <row r="1393" spans="1:19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</row>
    <row r="1394" spans="1:19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</row>
    <row r="1395" spans="1:19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</row>
    <row r="1396" spans="1:19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</row>
    <row r="1397" spans="1:19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</row>
    <row r="1398" spans="1:19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</row>
    <row r="1399" spans="1:19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</row>
    <row r="1400" spans="1:19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</row>
    <row r="1401" spans="1:19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</row>
    <row r="1402" spans="1:19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</row>
    <row r="1403" spans="1:19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</row>
    <row r="1404" spans="1:19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</row>
    <row r="1405" spans="1:19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</row>
    <row r="1406" spans="1:19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</row>
    <row r="1407" spans="1:19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</row>
    <row r="1408" spans="1:19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</row>
    <row r="1409" spans="1:19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</row>
    <row r="1410" spans="1:19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</row>
    <row r="1411" spans="1:19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</row>
    <row r="1412" spans="1:19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</row>
    <row r="1413" spans="1:19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</row>
    <row r="1414" spans="1:19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</row>
    <row r="1415" spans="1:19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</row>
    <row r="1416" spans="1:19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</row>
    <row r="1417" spans="1:19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</row>
    <row r="1418" spans="1:19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</row>
    <row r="1419" spans="1:19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</row>
    <row r="1420" spans="1:19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</row>
    <row r="1421" spans="1:19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</row>
    <row r="1422" spans="1:19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</row>
    <row r="1423" spans="1:19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</row>
    <row r="1424" spans="1:19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</row>
    <row r="1425" spans="1:19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</row>
    <row r="1426" spans="1:19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</row>
    <row r="1427" spans="1:19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</row>
    <row r="1428" spans="1:19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</row>
    <row r="1429" spans="1:19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</row>
    <row r="1430" spans="1:19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</row>
    <row r="1431" spans="1:19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</row>
    <row r="1432" spans="1:19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</row>
    <row r="1433" spans="1:19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</row>
    <row r="1434" spans="1:19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</row>
    <row r="1435" spans="1:19" x14ac:dyDescent="0.25">
      <c r="A1435" s="7"/>
      <c r="B1435" s="7"/>
      <c r="C1435" s="7"/>
      <c r="D1435" s="7"/>
      <c r="E1435" s="10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</row>
    <row r="1436" spans="1:19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</row>
    <row r="1437" spans="1:19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</row>
    <row r="1438" spans="1:19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</row>
    <row r="1439" spans="1:19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</row>
    <row r="1440" spans="1:19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</row>
    <row r="1441" spans="1:19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</row>
    <row r="1442" spans="1:19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</row>
    <row r="1443" spans="1:19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</row>
    <row r="1444" spans="1:19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</row>
    <row r="1445" spans="1:19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</row>
    <row r="1446" spans="1:19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</row>
    <row r="1447" spans="1:19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</row>
    <row r="1448" spans="1:19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</row>
    <row r="1450" spans="1:19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</row>
    <row r="1451" spans="1:19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</row>
    <row r="1452" spans="1:19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</row>
    <row r="1453" spans="1:19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</row>
    <row r="1454" spans="1:19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</row>
    <row r="1455" spans="1:19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</row>
    <row r="1456" spans="1:19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</row>
    <row r="1457" spans="1:19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</row>
    <row r="1458" spans="1:19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</row>
    <row r="1459" spans="1:19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</row>
    <row r="1460" spans="1:19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</row>
    <row r="1461" spans="1:19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</row>
    <row r="1462" spans="1:19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</row>
    <row r="1463" spans="1:19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</row>
    <row r="1464" spans="1:19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</row>
    <row r="1465" spans="1:19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</row>
    <row r="1466" spans="1:19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</row>
    <row r="1467" spans="1:19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</row>
    <row r="1468" spans="1:19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</row>
    <row r="1469" spans="1:19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</row>
    <row r="1470" spans="1:19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</row>
    <row r="1471" spans="1:19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</row>
    <row r="1472" spans="1:19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</row>
    <row r="1473" spans="1:19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</row>
    <row r="1474" spans="1:19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</row>
    <row r="1475" spans="1:19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</row>
    <row r="1476" spans="1:19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</row>
    <row r="1477" spans="1:19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</row>
    <row r="1478" spans="1:19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</row>
    <row r="1479" spans="1:19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</row>
    <row r="1480" spans="1:19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</row>
    <row r="1481" spans="1:19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</row>
    <row r="1482" spans="1:19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</row>
    <row r="1483" spans="1:19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</row>
    <row r="1484" spans="1:19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</row>
    <row r="1485" spans="1:19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</row>
    <row r="1487" spans="1:19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</row>
    <row r="1488" spans="1:19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</row>
    <row r="1489" spans="1:19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</row>
    <row r="1490" spans="1:19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</row>
    <row r="1491" spans="1:19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</row>
    <row r="1492" spans="1:19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</row>
    <row r="1493" spans="1:19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</row>
    <row r="1494" spans="1:19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</row>
    <row r="1495" spans="1:19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</row>
    <row r="1496" spans="1:19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</row>
    <row r="1497" spans="1:19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</row>
    <row r="1498" spans="1:19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</row>
    <row r="1499" spans="1:19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</row>
    <row r="1500" spans="1:19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</row>
    <row r="1501" spans="1:19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</row>
    <row r="1502" spans="1:19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</row>
    <row r="1503" spans="1:19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</row>
    <row r="1504" spans="1:19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</row>
    <row r="1505" spans="1:19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</row>
    <row r="1506" spans="1:19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</row>
    <row r="1507" spans="1:19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</row>
    <row r="1508" spans="1:19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</row>
    <row r="1509" spans="1:19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</row>
    <row r="1510" spans="1:19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</row>
    <row r="1511" spans="1:19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</row>
    <row r="1512" spans="1:19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</row>
    <row r="1513" spans="1:19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</row>
    <row r="1514" spans="1:19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</row>
    <row r="1515" spans="1:19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</row>
    <row r="1516" spans="1:19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</row>
    <row r="1517" spans="1:19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</row>
    <row r="1518" spans="1:19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</row>
    <row r="1519" spans="1:19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</row>
    <row r="1520" spans="1:19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</row>
    <row r="1521" spans="1:19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</row>
    <row r="1522" spans="1:19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</row>
    <row r="1523" spans="1:19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</row>
    <row r="1524" spans="1:19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</row>
    <row r="1525" spans="1:19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</row>
    <row r="1526" spans="1:19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</row>
    <row r="1527" spans="1:19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</row>
    <row r="1528" spans="1:19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</row>
    <row r="1529" spans="1:19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</row>
    <row r="1530" spans="1:19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</row>
    <row r="1531" spans="1:19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</row>
    <row r="1532" spans="1:19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</row>
    <row r="1533" spans="1:19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</row>
    <row r="1534" spans="1:19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</row>
    <row r="1535" spans="1:19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</row>
    <row r="1536" spans="1:19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</row>
    <row r="1537" spans="1:19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</row>
    <row r="1538" spans="1:19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</row>
    <row r="1539" spans="1:19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</row>
    <row r="1540" spans="1:19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</row>
    <row r="1541" spans="1:19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</row>
    <row r="1542" spans="1:19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</row>
    <row r="1543" spans="1:19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</row>
    <row r="1544" spans="1:19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</row>
    <row r="1545" spans="1:19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</row>
    <row r="1546" spans="1:19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</row>
    <row r="1547" spans="1:19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</row>
    <row r="1548" spans="1:19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</row>
    <row r="1549" spans="1:19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</row>
    <row r="1550" spans="1:19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</row>
    <row r="1551" spans="1:19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</row>
    <row r="1552" spans="1:19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</row>
    <row r="1553" spans="1:19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</row>
    <row r="1554" spans="1:19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</row>
    <row r="1555" spans="1:19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</row>
    <row r="1556" spans="1:19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</row>
    <row r="1557" spans="1:19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</row>
    <row r="1558" spans="1:19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</row>
    <row r="1559" spans="1:19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</row>
    <row r="1560" spans="1:19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</row>
    <row r="1561" spans="1:19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</row>
    <row r="1562" spans="1:19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</row>
    <row r="1563" spans="1:19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</row>
    <row r="1564" spans="1:19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</row>
    <row r="1565" spans="1:19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</row>
    <row r="1566" spans="1:19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</row>
    <row r="1567" spans="1:19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</row>
    <row r="1568" spans="1:19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</row>
    <row r="1569" spans="1:19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</row>
    <row r="1570" spans="1:19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</row>
    <row r="1571" spans="1:19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</row>
    <row r="1572" spans="1:19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</row>
    <row r="1573" spans="1:19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</row>
    <row r="1574" spans="1:19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</row>
    <row r="1575" spans="1:19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</row>
    <row r="1576" spans="1:19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</row>
    <row r="1577" spans="1:19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</row>
    <row r="1578" spans="1:19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</row>
    <row r="1579" spans="1:19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</row>
    <row r="1580" spans="1:19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</row>
    <row r="1581" spans="1:19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</row>
    <row r="1582" spans="1:19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</row>
    <row r="1583" spans="1:19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</row>
    <row r="1584" spans="1:19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</row>
    <row r="1585" spans="1:19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</row>
    <row r="1586" spans="1:19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</row>
    <row r="1587" spans="1:19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</row>
    <row r="1588" spans="1:19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</row>
    <row r="1589" spans="1:19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</row>
    <row r="1590" spans="1:19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</row>
    <row r="1591" spans="1:19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</row>
    <row r="1592" spans="1:19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</row>
    <row r="1593" spans="1:19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</row>
    <row r="1594" spans="1:19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</row>
    <row r="1595" spans="1:19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</row>
    <row r="1596" spans="1:19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</row>
    <row r="1597" spans="1:19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</row>
    <row r="1598" spans="1:19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</row>
    <row r="1599" spans="1:19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</row>
    <row r="1600" spans="1:19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</row>
    <row r="1601" spans="1:19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</row>
    <row r="1602" spans="1:19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</row>
    <row r="1603" spans="1:19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</row>
    <row r="1604" spans="1:19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</row>
    <row r="1605" spans="1:19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</row>
    <row r="1606" spans="1:19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</row>
    <row r="1607" spans="1:19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</row>
    <row r="1608" spans="1:19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</row>
    <row r="1609" spans="1:19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</row>
    <row r="1610" spans="1:19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</row>
    <row r="1611" spans="1:19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</row>
    <row r="1612" spans="1:19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</row>
    <row r="1613" spans="1:19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</row>
    <row r="1614" spans="1:19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</row>
    <row r="1615" spans="1:19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</row>
    <row r="1616" spans="1:19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</row>
    <row r="1617" spans="1:19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</row>
    <row r="1618" spans="1:19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</row>
    <row r="1619" spans="1:19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</row>
    <row r="1620" spans="1:19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</row>
    <row r="1621" spans="1:19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</row>
    <row r="1622" spans="1:19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</row>
    <row r="1623" spans="1:19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</row>
    <row r="1624" spans="1:19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</row>
    <row r="1625" spans="1:19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</row>
    <row r="1626" spans="1:19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</row>
    <row r="1627" spans="1:19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</row>
    <row r="1628" spans="1:19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</row>
    <row r="1629" spans="1:19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</row>
    <row r="1630" spans="1:19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</row>
    <row r="1631" spans="1:19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</row>
    <row r="1632" spans="1:19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</row>
    <row r="1633" spans="1:19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</row>
    <row r="1634" spans="1:19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</row>
    <row r="1635" spans="1:19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</row>
    <row r="1636" spans="1:19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</row>
    <row r="1637" spans="1:19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</row>
    <row r="1638" spans="1:19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</row>
    <row r="1639" spans="1:19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</row>
    <row r="1640" spans="1:19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</row>
    <row r="1641" spans="1:19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</row>
    <row r="1642" spans="1:19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</row>
    <row r="1643" spans="1:19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</row>
    <row r="1644" spans="1:19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</row>
    <row r="1645" spans="1:19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</row>
    <row r="1646" spans="1:19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</row>
    <row r="1647" spans="1:19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</row>
    <row r="1648" spans="1:19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</row>
    <row r="1649" spans="1:19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</row>
    <row r="1650" spans="1:19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</row>
    <row r="1651" spans="1:19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</row>
    <row r="1652" spans="1:19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</row>
    <row r="1653" spans="1:19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</row>
    <row r="1654" spans="1:19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</row>
    <row r="1655" spans="1:19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</row>
    <row r="1656" spans="1:19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</row>
    <row r="1657" spans="1:19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</row>
    <row r="1658" spans="1:19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</row>
    <row r="1659" spans="1:19" x14ac:dyDescent="0.25">
      <c r="A1659" s="7"/>
      <c r="B1659" s="7"/>
      <c r="C1659" s="7"/>
      <c r="D1659" s="7"/>
      <c r="E1659" s="10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</row>
    <row r="1660" spans="1:19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</row>
    <row r="1661" spans="1:19" x14ac:dyDescent="0.25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</row>
    <row r="1662" spans="1:19" x14ac:dyDescent="0.25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</row>
    <row r="1663" spans="1:19" x14ac:dyDescent="0.25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</row>
    <row r="1664" spans="1:19" x14ac:dyDescent="0.25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</row>
    <row r="1665" spans="1:19" x14ac:dyDescent="0.25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</row>
    <row r="1666" spans="1:19" x14ac:dyDescent="0.25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</row>
    <row r="1667" spans="1:19" x14ac:dyDescent="0.25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</row>
    <row r="1668" spans="1:19" x14ac:dyDescent="0.25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</row>
    <row r="1669" spans="1:19" x14ac:dyDescent="0.25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</row>
    <row r="1670" spans="1:19" x14ac:dyDescent="0.25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</row>
    <row r="1671" spans="1:19" x14ac:dyDescent="0.25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</row>
    <row r="1672" spans="1:19" x14ac:dyDescent="0.25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</row>
    <row r="1673" spans="1:19" x14ac:dyDescent="0.25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</row>
    <row r="1674" spans="1:19" x14ac:dyDescent="0.25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</row>
    <row r="1675" spans="1:19" x14ac:dyDescent="0.25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</row>
    <row r="1676" spans="1:19" x14ac:dyDescent="0.25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</row>
    <row r="1677" spans="1:19" x14ac:dyDescent="0.25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</row>
    <row r="1678" spans="1:19" x14ac:dyDescent="0.25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</row>
    <row r="1679" spans="1:19" x14ac:dyDescent="0.25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</row>
    <row r="1680" spans="1:19" x14ac:dyDescent="0.25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</row>
    <row r="1681" spans="1:19" x14ac:dyDescent="0.25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</row>
    <row r="1682" spans="1:19" x14ac:dyDescent="0.25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</row>
    <row r="1683" spans="1:19" x14ac:dyDescent="0.25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</row>
    <row r="1684" spans="1:19" x14ac:dyDescent="0.25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</row>
    <row r="1685" spans="1:19" x14ac:dyDescent="0.25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</row>
    <row r="1686" spans="1:19" x14ac:dyDescent="0.25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</row>
    <row r="1687" spans="1:19" x14ac:dyDescent="0.25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</row>
    <row r="1688" spans="1:19" x14ac:dyDescent="0.25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</row>
    <row r="1689" spans="1:19" x14ac:dyDescent="0.25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</row>
    <row r="1690" spans="1:19" x14ac:dyDescent="0.25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</row>
    <row r="1691" spans="1:19" x14ac:dyDescent="0.25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</row>
    <row r="1692" spans="1:19" x14ac:dyDescent="0.25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</row>
    <row r="1693" spans="1:19" x14ac:dyDescent="0.25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</row>
    <row r="1694" spans="1:19" x14ac:dyDescent="0.25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</row>
    <row r="1695" spans="1:19" x14ac:dyDescent="0.25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</row>
    <row r="1696" spans="1:19" x14ac:dyDescent="0.25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</row>
    <row r="1697" spans="1:19" x14ac:dyDescent="0.25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</row>
    <row r="1698" spans="1:19" x14ac:dyDescent="0.25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</row>
    <row r="1699" spans="1:19" x14ac:dyDescent="0.25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</row>
    <row r="1700" spans="1:19" x14ac:dyDescent="0.25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</row>
    <row r="1701" spans="1:19" x14ac:dyDescent="0.25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</row>
    <row r="1702" spans="1:19" x14ac:dyDescent="0.25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</row>
    <row r="1703" spans="1:19" x14ac:dyDescent="0.25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</row>
    <row r="1704" spans="1:19" x14ac:dyDescent="0.25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</row>
    <row r="1705" spans="1:19" x14ac:dyDescent="0.25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</row>
    <row r="1706" spans="1:19" x14ac:dyDescent="0.25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</row>
    <row r="1707" spans="1:19" x14ac:dyDescent="0.25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</row>
    <row r="1708" spans="1:19" x14ac:dyDescent="0.25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</row>
    <row r="1709" spans="1:19" x14ac:dyDescent="0.25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</row>
    <row r="1710" spans="1:19" x14ac:dyDescent="0.25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</row>
    <row r="1711" spans="1:19" x14ac:dyDescent="0.25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</row>
    <row r="1712" spans="1:19" x14ac:dyDescent="0.25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</row>
    <row r="1713" spans="1:19" x14ac:dyDescent="0.25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</row>
    <row r="1714" spans="1:19" x14ac:dyDescent="0.25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</row>
    <row r="1715" spans="1:19" x14ac:dyDescent="0.25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</row>
    <row r="1716" spans="1:19" x14ac:dyDescent="0.25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</row>
    <row r="1717" spans="1:19" x14ac:dyDescent="0.25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</row>
    <row r="1718" spans="1:19" x14ac:dyDescent="0.25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</row>
    <row r="1719" spans="1:19" x14ac:dyDescent="0.25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</row>
    <row r="1720" spans="1:19" x14ac:dyDescent="0.25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</row>
    <row r="1721" spans="1:19" x14ac:dyDescent="0.25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</row>
    <row r="1722" spans="1:19" x14ac:dyDescent="0.25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</row>
    <row r="1723" spans="1:19" x14ac:dyDescent="0.25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</row>
    <row r="1724" spans="1:19" x14ac:dyDescent="0.25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</row>
    <row r="1725" spans="1:19" x14ac:dyDescent="0.25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</row>
    <row r="1726" spans="1:19" x14ac:dyDescent="0.25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</row>
    <row r="1727" spans="1:19" x14ac:dyDescent="0.25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</row>
    <row r="1728" spans="1:19" x14ac:dyDescent="0.25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</row>
    <row r="1729" spans="1:19" x14ac:dyDescent="0.25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</row>
    <row r="1730" spans="1:19" x14ac:dyDescent="0.25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</row>
    <row r="1731" spans="1:19" x14ac:dyDescent="0.25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</row>
    <row r="1732" spans="1:19" x14ac:dyDescent="0.25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</row>
    <row r="1733" spans="1:19" x14ac:dyDescent="0.25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</row>
    <row r="1734" spans="1:19" x14ac:dyDescent="0.25">
      <c r="A1734" s="7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</row>
    <row r="1735" spans="1:19" x14ac:dyDescent="0.25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</row>
    <row r="1736" spans="1:19" x14ac:dyDescent="0.25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</row>
    <row r="1737" spans="1:19" x14ac:dyDescent="0.25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</row>
    <row r="1738" spans="1:19" x14ac:dyDescent="0.25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</row>
    <row r="1739" spans="1:19" x14ac:dyDescent="0.25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</row>
    <row r="1740" spans="1:19" x14ac:dyDescent="0.25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</row>
    <row r="1741" spans="1:19" x14ac:dyDescent="0.25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</row>
    <row r="1742" spans="1:19" x14ac:dyDescent="0.25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</row>
    <row r="1743" spans="1:19" x14ac:dyDescent="0.25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</row>
    <row r="1744" spans="1:19" x14ac:dyDescent="0.25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</row>
    <row r="1745" spans="1:19" x14ac:dyDescent="0.25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</row>
    <row r="1746" spans="1:19" x14ac:dyDescent="0.25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</row>
    <row r="1747" spans="1:19" x14ac:dyDescent="0.25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</row>
    <row r="1748" spans="1:19" x14ac:dyDescent="0.25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</row>
    <row r="1749" spans="1:19" x14ac:dyDescent="0.25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</row>
    <row r="1750" spans="1:19" x14ac:dyDescent="0.25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</row>
    <row r="1751" spans="1:19" x14ac:dyDescent="0.25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</row>
    <row r="1752" spans="1:19" x14ac:dyDescent="0.25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</row>
    <row r="1753" spans="1:19" x14ac:dyDescent="0.25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</row>
    <row r="1754" spans="1:19" x14ac:dyDescent="0.25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</row>
    <row r="1755" spans="1:19" x14ac:dyDescent="0.25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</row>
    <row r="1756" spans="1:19" x14ac:dyDescent="0.25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</row>
    <row r="1757" spans="1:19" x14ac:dyDescent="0.25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</row>
    <row r="1758" spans="1:19" x14ac:dyDescent="0.25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</row>
    <row r="1759" spans="1:19" x14ac:dyDescent="0.25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</row>
    <row r="1760" spans="1:19" x14ac:dyDescent="0.25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</row>
    <row r="1761" spans="1:19" x14ac:dyDescent="0.25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</row>
    <row r="1762" spans="1:19" x14ac:dyDescent="0.25">
      <c r="A1762" s="7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</row>
    <row r="1763" spans="1:19" x14ac:dyDescent="0.25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</row>
    <row r="1764" spans="1:19" x14ac:dyDescent="0.25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</row>
    <row r="1765" spans="1:19" x14ac:dyDescent="0.25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</row>
    <row r="1766" spans="1:19" x14ac:dyDescent="0.25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</row>
    <row r="1767" spans="1:19" x14ac:dyDescent="0.25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</row>
    <row r="1768" spans="1:19" x14ac:dyDescent="0.25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</row>
    <row r="1769" spans="1:19" x14ac:dyDescent="0.25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</row>
    <row r="1770" spans="1:19" x14ac:dyDescent="0.25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</row>
    <row r="1771" spans="1:19" x14ac:dyDescent="0.25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</row>
    <row r="1772" spans="1:19" x14ac:dyDescent="0.25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</row>
    <row r="1773" spans="1:19" x14ac:dyDescent="0.25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</row>
    <row r="1774" spans="1:19" x14ac:dyDescent="0.25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</row>
    <row r="1775" spans="1:19" x14ac:dyDescent="0.25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</row>
    <row r="1776" spans="1:19" x14ac:dyDescent="0.25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</row>
    <row r="1777" spans="1:19" x14ac:dyDescent="0.25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</row>
    <row r="1778" spans="1:19" x14ac:dyDescent="0.25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</row>
    <row r="1779" spans="1:19" x14ac:dyDescent="0.25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</row>
    <row r="1780" spans="1:19" x14ac:dyDescent="0.25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</row>
    <row r="1781" spans="1:19" x14ac:dyDescent="0.25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</row>
    <row r="1782" spans="1:19" x14ac:dyDescent="0.25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</row>
    <row r="1783" spans="1:19" x14ac:dyDescent="0.25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</row>
    <row r="1784" spans="1:19" x14ac:dyDescent="0.25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</row>
    <row r="1785" spans="1:19" x14ac:dyDescent="0.25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</row>
    <row r="1786" spans="1:19" x14ac:dyDescent="0.25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</row>
    <row r="1787" spans="1:19" x14ac:dyDescent="0.25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</row>
    <row r="1788" spans="1:19" x14ac:dyDescent="0.25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</row>
    <row r="1789" spans="1:19" x14ac:dyDescent="0.25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</row>
    <row r="1790" spans="1:19" x14ac:dyDescent="0.25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</row>
    <row r="1791" spans="1:19" x14ac:dyDescent="0.25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</row>
    <row r="1792" spans="1:19" x14ac:dyDescent="0.25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</row>
    <row r="1793" spans="1:19" x14ac:dyDescent="0.25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</row>
    <row r="1794" spans="1:19" x14ac:dyDescent="0.25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</row>
    <row r="1795" spans="1:19" x14ac:dyDescent="0.25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</row>
    <row r="1796" spans="1:19" x14ac:dyDescent="0.25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</row>
    <row r="1797" spans="1:19" x14ac:dyDescent="0.25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</row>
    <row r="1798" spans="1:19" x14ac:dyDescent="0.25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</row>
    <row r="1799" spans="1:19" x14ac:dyDescent="0.25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</row>
    <row r="1800" spans="1:19" x14ac:dyDescent="0.25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</row>
    <row r="1801" spans="1:19" x14ac:dyDescent="0.25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</row>
    <row r="1802" spans="1:19" x14ac:dyDescent="0.25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</row>
    <row r="1803" spans="1:19" x14ac:dyDescent="0.25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</row>
    <row r="1804" spans="1:19" x14ac:dyDescent="0.25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</row>
    <row r="1805" spans="1:19" x14ac:dyDescent="0.25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</row>
    <row r="1806" spans="1:19" x14ac:dyDescent="0.25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</row>
    <row r="1807" spans="1:19" x14ac:dyDescent="0.25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</row>
    <row r="1808" spans="1:19" x14ac:dyDescent="0.25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</row>
    <row r="1809" spans="1:19" x14ac:dyDescent="0.25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</row>
    <row r="1810" spans="1:19" x14ac:dyDescent="0.25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</row>
    <row r="1811" spans="1:19" x14ac:dyDescent="0.25">
      <c r="A1811" s="7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</row>
    <row r="1812" spans="1:19" x14ac:dyDescent="0.25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</row>
    <row r="1813" spans="1:19" x14ac:dyDescent="0.25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</row>
    <row r="1814" spans="1:19" x14ac:dyDescent="0.25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</row>
    <row r="1815" spans="1:19" x14ac:dyDescent="0.25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</row>
    <row r="1816" spans="1:19" x14ac:dyDescent="0.25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</row>
    <row r="1817" spans="1:19" x14ac:dyDescent="0.25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</row>
    <row r="1818" spans="1:19" x14ac:dyDescent="0.25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</row>
    <row r="1819" spans="1:19" x14ac:dyDescent="0.25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</row>
    <row r="1820" spans="1:19" x14ac:dyDescent="0.25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</row>
    <row r="1821" spans="1:19" x14ac:dyDescent="0.25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</row>
    <row r="1822" spans="1:19" x14ac:dyDescent="0.25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</row>
    <row r="1823" spans="1:19" x14ac:dyDescent="0.25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</row>
    <row r="1824" spans="1:19" x14ac:dyDescent="0.25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</row>
    <row r="1825" spans="1:19" x14ac:dyDescent="0.25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</row>
    <row r="1826" spans="1:19" x14ac:dyDescent="0.25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</row>
    <row r="1827" spans="1:19" x14ac:dyDescent="0.25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</row>
    <row r="1828" spans="1:19" x14ac:dyDescent="0.25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</row>
    <row r="1829" spans="1:19" x14ac:dyDescent="0.25">
      <c r="A1829" s="7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</row>
    <row r="1830" spans="1:19" x14ac:dyDescent="0.25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</row>
    <row r="1831" spans="1:19" x14ac:dyDescent="0.25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</row>
    <row r="1832" spans="1:19" x14ac:dyDescent="0.25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</row>
    <row r="1833" spans="1:19" x14ac:dyDescent="0.25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</row>
    <row r="1834" spans="1:19" x14ac:dyDescent="0.25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</row>
    <row r="1835" spans="1:19" x14ac:dyDescent="0.25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</row>
    <row r="1836" spans="1:19" x14ac:dyDescent="0.25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</row>
    <row r="1837" spans="1:19" x14ac:dyDescent="0.25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</row>
    <row r="1838" spans="1:19" x14ac:dyDescent="0.25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</row>
    <row r="1839" spans="1:19" x14ac:dyDescent="0.25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</row>
    <row r="1840" spans="1:19" x14ac:dyDescent="0.25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</row>
    <row r="1841" spans="1:19" x14ac:dyDescent="0.25">
      <c r="A1841" s="7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</row>
    <row r="1842" spans="1:19" x14ac:dyDescent="0.25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</row>
    <row r="1843" spans="1:19" x14ac:dyDescent="0.25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</row>
    <row r="1844" spans="1:19" x14ac:dyDescent="0.25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</row>
    <row r="1845" spans="1:19" x14ac:dyDescent="0.25">
      <c r="A1845" s="7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</row>
    <row r="1846" spans="1:19" x14ac:dyDescent="0.25">
      <c r="A1846" s="7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</row>
    <row r="1847" spans="1:19" x14ac:dyDescent="0.25">
      <c r="A1847" s="7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</row>
    <row r="1848" spans="1:19" x14ac:dyDescent="0.25">
      <c r="A1848" s="7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</row>
    <row r="1849" spans="1:19" x14ac:dyDescent="0.25">
      <c r="A1849" s="7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</row>
    <row r="1850" spans="1:19" x14ac:dyDescent="0.25">
      <c r="A1850" s="7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</row>
    <row r="1851" spans="1:19" x14ac:dyDescent="0.25">
      <c r="A1851" s="7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</row>
    <row r="1852" spans="1:19" x14ac:dyDescent="0.25">
      <c r="A1852" s="7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</row>
    <row r="1853" spans="1:19" x14ac:dyDescent="0.25">
      <c r="A1853" s="7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</row>
    <row r="1854" spans="1:19" x14ac:dyDescent="0.25">
      <c r="A1854" s="7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</row>
    <row r="1855" spans="1:19" x14ac:dyDescent="0.25">
      <c r="A1855" s="7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</row>
    <row r="1856" spans="1:19" x14ac:dyDescent="0.25">
      <c r="A1856" s="7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</row>
    <row r="1857" spans="1:19" x14ac:dyDescent="0.25">
      <c r="A1857" s="7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</row>
    <row r="1858" spans="1:19" x14ac:dyDescent="0.25">
      <c r="A1858" s="7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</row>
    <row r="1859" spans="1:19" x14ac:dyDescent="0.25">
      <c r="A1859" s="7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</row>
    <row r="1860" spans="1:19" x14ac:dyDescent="0.25">
      <c r="A1860" s="7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</row>
    <row r="1861" spans="1:19" x14ac:dyDescent="0.25">
      <c r="A1861" s="7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</row>
    <row r="1862" spans="1:19" x14ac:dyDescent="0.25">
      <c r="A1862" s="7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</row>
    <row r="1863" spans="1:19" x14ac:dyDescent="0.25">
      <c r="A1863" s="7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</row>
    <row r="1864" spans="1:19" x14ac:dyDescent="0.25">
      <c r="A1864" s="7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</row>
    <row r="1865" spans="1:19" x14ac:dyDescent="0.25">
      <c r="A1865" s="7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</row>
    <row r="1866" spans="1:19" x14ac:dyDescent="0.25">
      <c r="A1866" s="7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</row>
    <row r="1867" spans="1:19" x14ac:dyDescent="0.25">
      <c r="A1867" s="7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</row>
    <row r="1868" spans="1:19" x14ac:dyDescent="0.25">
      <c r="A1868" s="7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</row>
    <row r="1869" spans="1:19" x14ac:dyDescent="0.25">
      <c r="A1869" s="7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</row>
    <row r="1870" spans="1:19" x14ac:dyDescent="0.25">
      <c r="A1870" s="7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</row>
    <row r="1871" spans="1:19" x14ac:dyDescent="0.25">
      <c r="A1871" s="7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</row>
    <row r="1872" spans="1:19" x14ac:dyDescent="0.25">
      <c r="A1872" s="7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</row>
    <row r="1873" spans="1:19" x14ac:dyDescent="0.25">
      <c r="A1873" s="7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</row>
    <row r="1874" spans="1:19" x14ac:dyDescent="0.25">
      <c r="A1874" s="7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</row>
    <row r="1875" spans="1:19" x14ac:dyDescent="0.25">
      <c r="A1875" s="7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</row>
    <row r="1876" spans="1:19" x14ac:dyDescent="0.25">
      <c r="A1876" s="7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</row>
    <row r="1877" spans="1:19" x14ac:dyDescent="0.25">
      <c r="A1877" s="7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</row>
    <row r="1878" spans="1:19" x14ac:dyDescent="0.25">
      <c r="A1878" s="7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</row>
    <row r="1879" spans="1:19" x14ac:dyDescent="0.25">
      <c r="A1879" s="7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</row>
    <row r="1880" spans="1:19" x14ac:dyDescent="0.25">
      <c r="A1880" s="7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</row>
    <row r="1881" spans="1:19" x14ac:dyDescent="0.25">
      <c r="A1881" s="7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</row>
    <row r="1882" spans="1:19" x14ac:dyDescent="0.25">
      <c r="A1882" s="7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</row>
    <row r="1883" spans="1:19" x14ac:dyDescent="0.25">
      <c r="A1883" s="7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</row>
    <row r="1884" spans="1:19" x14ac:dyDescent="0.25">
      <c r="A1884" s="7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</row>
    <row r="1885" spans="1:19" x14ac:dyDescent="0.25">
      <c r="A1885" s="7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</row>
    <row r="1886" spans="1:19" x14ac:dyDescent="0.25">
      <c r="A1886" s="7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</row>
    <row r="1887" spans="1:19" x14ac:dyDescent="0.25">
      <c r="A1887" s="7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</row>
    <row r="1888" spans="1:19" x14ac:dyDescent="0.25">
      <c r="A1888" s="7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</row>
    <row r="1889" spans="1:19" x14ac:dyDescent="0.25">
      <c r="A1889" s="7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</row>
    <row r="1890" spans="1:19" x14ac:dyDescent="0.25">
      <c r="A1890" s="7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</row>
    <row r="1891" spans="1:19" x14ac:dyDescent="0.25">
      <c r="A1891" s="7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</row>
    <row r="1892" spans="1:19" x14ac:dyDescent="0.25">
      <c r="A1892" s="7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</row>
    <row r="1893" spans="1:19" x14ac:dyDescent="0.25">
      <c r="A1893" s="7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</row>
    <row r="1894" spans="1:19" x14ac:dyDescent="0.25">
      <c r="A1894" s="7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</row>
    <row r="1895" spans="1:19" x14ac:dyDescent="0.25">
      <c r="A1895" s="7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</row>
    <row r="1896" spans="1:19" x14ac:dyDescent="0.25">
      <c r="A1896" s="7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</row>
    <row r="1897" spans="1:19" x14ac:dyDescent="0.25">
      <c r="A1897" s="7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</row>
    <row r="1898" spans="1:19" x14ac:dyDescent="0.25">
      <c r="A1898" s="7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</row>
    <row r="1899" spans="1:19" x14ac:dyDescent="0.25">
      <c r="A1899" s="7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</row>
    <row r="1900" spans="1:19" x14ac:dyDescent="0.25">
      <c r="A1900" s="7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</row>
    <row r="1901" spans="1:19" x14ac:dyDescent="0.25">
      <c r="A1901" s="7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</row>
    <row r="1902" spans="1:19" x14ac:dyDescent="0.25">
      <c r="A1902" s="7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</row>
    <row r="1903" spans="1:19" x14ac:dyDescent="0.25">
      <c r="A1903" s="7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</row>
    <row r="1904" spans="1:19" x14ac:dyDescent="0.25">
      <c r="A1904" s="7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</row>
    <row r="1905" spans="1:19" x14ac:dyDescent="0.25">
      <c r="A1905" s="7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</row>
    <row r="1906" spans="1:19" x14ac:dyDescent="0.25">
      <c r="A1906" s="7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</row>
    <row r="1907" spans="1:19" x14ac:dyDescent="0.25">
      <c r="A1907" s="7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</row>
    <row r="1908" spans="1:19" x14ac:dyDescent="0.25">
      <c r="A1908" s="7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</row>
    <row r="1909" spans="1:19" x14ac:dyDescent="0.25">
      <c r="A1909" s="7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</row>
    <row r="1910" spans="1:19" x14ac:dyDescent="0.25">
      <c r="A1910" s="7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</row>
    <row r="1911" spans="1:19" x14ac:dyDescent="0.25">
      <c r="A1911" s="7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</row>
    <row r="1912" spans="1:19" x14ac:dyDescent="0.25">
      <c r="A1912" s="7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</row>
    <row r="1913" spans="1:19" x14ac:dyDescent="0.25">
      <c r="A1913" s="7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</row>
    <row r="1914" spans="1:19" x14ac:dyDescent="0.25">
      <c r="A1914" s="7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</row>
    <row r="1915" spans="1:19" x14ac:dyDescent="0.25">
      <c r="A1915" s="7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</row>
    <row r="1916" spans="1:19" x14ac:dyDescent="0.25">
      <c r="A1916" s="7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</row>
    <row r="1917" spans="1:19" x14ac:dyDescent="0.25">
      <c r="A1917" s="7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</row>
    <row r="1918" spans="1:19" x14ac:dyDescent="0.25">
      <c r="A1918" s="7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</row>
    <row r="1919" spans="1:19" x14ac:dyDescent="0.25">
      <c r="A1919" s="7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</row>
    <row r="1920" spans="1:19" x14ac:dyDescent="0.25">
      <c r="A1920" s="7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</row>
    <row r="1921" spans="1:19" x14ac:dyDescent="0.25">
      <c r="A1921" s="7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</row>
    <row r="1922" spans="1:19" x14ac:dyDescent="0.25">
      <c r="A1922" s="7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</row>
    <row r="1923" spans="1:19" x14ac:dyDescent="0.25">
      <c r="A1923" s="7"/>
      <c r="B1923" s="7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</row>
    <row r="1924" spans="1:19" x14ac:dyDescent="0.25">
      <c r="A1924" s="7"/>
      <c r="B1924" s="7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</row>
    <row r="1925" spans="1:19" x14ac:dyDescent="0.25">
      <c r="A1925" s="7"/>
      <c r="B1925" s="7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</row>
    <row r="1926" spans="1:19" x14ac:dyDescent="0.25">
      <c r="A1926" s="7"/>
      <c r="B1926" s="7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</row>
    <row r="1927" spans="1:19" x14ac:dyDescent="0.25">
      <c r="A1927" s="7"/>
      <c r="B1927" s="7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</row>
    <row r="1928" spans="1:19" x14ac:dyDescent="0.25">
      <c r="A1928" s="7"/>
      <c r="B1928" s="7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</row>
    <row r="1929" spans="1:19" x14ac:dyDescent="0.25">
      <c r="A1929" s="7"/>
      <c r="B1929" s="7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</row>
    <row r="1930" spans="1:19" x14ac:dyDescent="0.25">
      <c r="A1930" s="7"/>
      <c r="B1930" s="7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</row>
    <row r="1931" spans="1:19" x14ac:dyDescent="0.25">
      <c r="A1931" s="7"/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</row>
    <row r="1932" spans="1:19" x14ac:dyDescent="0.25">
      <c r="A1932" s="7"/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</row>
    <row r="1933" spans="1:19" x14ac:dyDescent="0.25">
      <c r="A1933" s="7"/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</row>
    <row r="1934" spans="1:19" x14ac:dyDescent="0.25">
      <c r="A1934" s="7"/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</row>
    <row r="1935" spans="1:19" x14ac:dyDescent="0.25">
      <c r="A1935" s="7"/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</row>
    <row r="1936" spans="1:19" x14ac:dyDescent="0.25">
      <c r="A1936" s="7"/>
      <c r="B1936" s="7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</row>
    <row r="1937" spans="1:19" x14ac:dyDescent="0.25">
      <c r="A1937" s="7"/>
      <c r="B1937" s="7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</row>
    <row r="1938" spans="1:19" x14ac:dyDescent="0.25">
      <c r="A1938" s="7"/>
      <c r="B1938" s="7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</row>
    <row r="1939" spans="1:19" x14ac:dyDescent="0.25">
      <c r="A1939" s="7"/>
      <c r="B1939" s="7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</row>
    <row r="1940" spans="1:19" x14ac:dyDescent="0.25">
      <c r="A1940" s="7"/>
      <c r="B1940" s="7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</row>
    <row r="1941" spans="1:19" x14ac:dyDescent="0.25">
      <c r="A1941" s="7"/>
      <c r="B1941" s="7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</row>
    <row r="1942" spans="1:19" x14ac:dyDescent="0.25">
      <c r="A1942" s="7"/>
      <c r="B1942" s="7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</row>
    <row r="1943" spans="1:19" x14ac:dyDescent="0.25">
      <c r="A1943" s="7"/>
      <c r="B1943" s="7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</row>
    <row r="1944" spans="1:19" x14ac:dyDescent="0.25">
      <c r="A1944" s="7"/>
      <c r="B1944" s="7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</row>
    <row r="1945" spans="1:19" x14ac:dyDescent="0.25">
      <c r="A1945" s="7"/>
      <c r="B1945" s="7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</row>
    <row r="1946" spans="1:19" x14ac:dyDescent="0.25">
      <c r="A1946" s="7"/>
      <c r="B1946" s="7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x14ac:dyDescent="0.25">
      <c r="A1947" s="7"/>
      <c r="B1947" s="7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</row>
    <row r="1948" spans="1:19" x14ac:dyDescent="0.25">
      <c r="A1948" s="7"/>
      <c r="B1948" s="7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</row>
    <row r="1949" spans="1:19" x14ac:dyDescent="0.25">
      <c r="A1949" s="7"/>
      <c r="B1949" s="7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</row>
    <row r="1950" spans="1:19" x14ac:dyDescent="0.25">
      <c r="A1950" s="7"/>
      <c r="B1950" s="7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</row>
    <row r="1951" spans="1:19" x14ac:dyDescent="0.25">
      <c r="A1951" s="7"/>
      <c r="B1951" s="7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</row>
    <row r="1952" spans="1:19" x14ac:dyDescent="0.25">
      <c r="A1952" s="7"/>
      <c r="B1952" s="7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</row>
    <row r="1953" spans="1:19" x14ac:dyDescent="0.25">
      <c r="A1953" s="7"/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</row>
    <row r="1954" spans="1:19" x14ac:dyDescent="0.25">
      <c r="A1954" s="7"/>
      <c r="B1954" s="7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</row>
    <row r="1955" spans="1:19" x14ac:dyDescent="0.25">
      <c r="A1955" s="7"/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</row>
    <row r="1956" spans="1:19" x14ac:dyDescent="0.25">
      <c r="A1956" s="7"/>
      <c r="B1956" s="7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</row>
    <row r="1957" spans="1:19" x14ac:dyDescent="0.25">
      <c r="A1957" s="7"/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</row>
    <row r="1958" spans="1:19" x14ac:dyDescent="0.25">
      <c r="A1958" s="7"/>
      <c r="B1958" s="7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</row>
    <row r="1959" spans="1:19" x14ac:dyDescent="0.25">
      <c r="A1959" s="7"/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</row>
    <row r="1960" spans="1:19" x14ac:dyDescent="0.25">
      <c r="A1960" s="7"/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</row>
    <row r="1961" spans="1:19" x14ac:dyDescent="0.25">
      <c r="A1961" s="7"/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</row>
    <row r="1962" spans="1:19" x14ac:dyDescent="0.25">
      <c r="A1962" s="7"/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</row>
    <row r="1963" spans="1:19" x14ac:dyDescent="0.25">
      <c r="A1963" s="7"/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</row>
    <row r="1964" spans="1:19" x14ac:dyDescent="0.25">
      <c r="A1964" s="7"/>
      <c r="B1964" s="7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</row>
    <row r="1965" spans="1:19" x14ac:dyDescent="0.25">
      <c r="A1965" s="7"/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</row>
    <row r="1966" spans="1:19" x14ac:dyDescent="0.25">
      <c r="A1966" s="7"/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</row>
    <row r="1967" spans="1:19" x14ac:dyDescent="0.25">
      <c r="A1967" s="7"/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</row>
    <row r="1968" spans="1:19" x14ac:dyDescent="0.25">
      <c r="A1968" s="7"/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</row>
    <row r="1969" spans="1:19" x14ac:dyDescent="0.25">
      <c r="A1969" s="7"/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</row>
    <row r="1970" spans="1:19" x14ac:dyDescent="0.25">
      <c r="A1970" s="7"/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</row>
    <row r="1971" spans="1:19" x14ac:dyDescent="0.25">
      <c r="A1971" s="7"/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</row>
    <row r="1972" spans="1:19" x14ac:dyDescent="0.25">
      <c r="A1972" s="7"/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</row>
    <row r="1973" spans="1:19" x14ac:dyDescent="0.25">
      <c r="A1973" s="7"/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</row>
    <row r="1974" spans="1:19" x14ac:dyDescent="0.25">
      <c r="A1974" s="7"/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</row>
    <row r="1975" spans="1:19" x14ac:dyDescent="0.25">
      <c r="A1975" s="7"/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</row>
    <row r="1976" spans="1:19" x14ac:dyDescent="0.25">
      <c r="A1976" s="7"/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</row>
    <row r="1977" spans="1:19" x14ac:dyDescent="0.25">
      <c r="A1977" s="7"/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</row>
    <row r="1978" spans="1:19" x14ac:dyDescent="0.25">
      <c r="A1978" s="7"/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</row>
    <row r="1979" spans="1:19" x14ac:dyDescent="0.25">
      <c r="A1979" s="7"/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</row>
    <row r="1980" spans="1:19" x14ac:dyDescent="0.25">
      <c r="A1980" s="7"/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</row>
    <row r="1981" spans="1:19" x14ac:dyDescent="0.25">
      <c r="A1981" s="7"/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</row>
    <row r="1982" spans="1:19" x14ac:dyDescent="0.25">
      <c r="A1982" s="7"/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</row>
    <row r="1983" spans="1:19" x14ac:dyDescent="0.25">
      <c r="A1983" s="7"/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</row>
    <row r="1984" spans="1:19" x14ac:dyDescent="0.25">
      <c r="A1984" s="7"/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</row>
    <row r="1985" spans="1:19" x14ac:dyDescent="0.25">
      <c r="A1985" s="7"/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</row>
    <row r="1986" spans="1:19" x14ac:dyDescent="0.25">
      <c r="A1986" s="7"/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</row>
    <row r="1987" spans="1:19" x14ac:dyDescent="0.25">
      <c r="A1987" s="7"/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</row>
    <row r="1988" spans="1:19" x14ac:dyDescent="0.25">
      <c r="A1988" s="7"/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</row>
    <row r="1989" spans="1:19" x14ac:dyDescent="0.25">
      <c r="A1989" s="7"/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</row>
    <row r="1990" spans="1:19" x14ac:dyDescent="0.25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</row>
    <row r="1991" spans="1:19" x14ac:dyDescent="0.25">
      <c r="A1991" s="7"/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</row>
    <row r="1992" spans="1:19" x14ac:dyDescent="0.25">
      <c r="A1992" s="7"/>
      <c r="B1992" s="7"/>
      <c r="C1992" s="7"/>
      <c r="D1992" s="7"/>
      <c r="E1992" s="10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</row>
    <row r="1993" spans="1:19" x14ac:dyDescent="0.25">
      <c r="A1993" s="7"/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</row>
    <row r="1994" spans="1:19" x14ac:dyDescent="0.25">
      <c r="A1994" s="7"/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</row>
    <row r="1995" spans="1:19" x14ac:dyDescent="0.25">
      <c r="A1995" s="7"/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</row>
    <row r="1996" spans="1:19" x14ac:dyDescent="0.25">
      <c r="A1996" s="7"/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</row>
    <row r="1997" spans="1:19" x14ac:dyDescent="0.25">
      <c r="A1997" s="7"/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</row>
    <row r="1998" spans="1:19" x14ac:dyDescent="0.25">
      <c r="A1998" s="7"/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</row>
    <row r="1999" spans="1:19" x14ac:dyDescent="0.25">
      <c r="A1999" s="7"/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</row>
    <row r="2000" spans="1:19" x14ac:dyDescent="0.25">
      <c r="A2000" s="7"/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</row>
    <row r="2001" spans="1:19" x14ac:dyDescent="0.25">
      <c r="A2001" s="7"/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</row>
    <row r="2002" spans="1:19" x14ac:dyDescent="0.25">
      <c r="A2002" s="7"/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</row>
    <row r="2003" spans="1:19" x14ac:dyDescent="0.25">
      <c r="A2003" s="7"/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</row>
    <row r="2004" spans="1:19" x14ac:dyDescent="0.25">
      <c r="A2004" s="7"/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</row>
    <row r="2005" spans="1:19" x14ac:dyDescent="0.25">
      <c r="A2005" s="7"/>
      <c r="B2005" s="7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</row>
    <row r="2006" spans="1:19" x14ac:dyDescent="0.25">
      <c r="A2006" s="7"/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</row>
    <row r="2007" spans="1:19" x14ac:dyDescent="0.25">
      <c r="A2007" s="7"/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</row>
    <row r="2008" spans="1:19" x14ac:dyDescent="0.25">
      <c r="A2008" s="7"/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</row>
    <row r="2009" spans="1:19" x14ac:dyDescent="0.25">
      <c r="A2009" s="7"/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</row>
    <row r="2010" spans="1:19" x14ac:dyDescent="0.25">
      <c r="A2010" s="7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</row>
    <row r="2011" spans="1:19" x14ac:dyDescent="0.25">
      <c r="A2011" s="7"/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</row>
    <row r="2012" spans="1:19" x14ac:dyDescent="0.25">
      <c r="A2012" s="7"/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</row>
    <row r="2013" spans="1:19" x14ac:dyDescent="0.25">
      <c r="A2013" s="7"/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</row>
    <row r="2014" spans="1:19" x14ac:dyDescent="0.25">
      <c r="A2014" s="7"/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</row>
    <row r="2015" spans="1:19" x14ac:dyDescent="0.25">
      <c r="A2015" s="7"/>
      <c r="B2015" s="7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</row>
    <row r="2016" spans="1:19" x14ac:dyDescent="0.25">
      <c r="A2016" s="7"/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</row>
    <row r="2017" spans="1:19" x14ac:dyDescent="0.25">
      <c r="A2017" s="7"/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</row>
    <row r="2018" spans="1:19" x14ac:dyDescent="0.25">
      <c r="A2018" s="7"/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</row>
    <row r="2019" spans="1:19" x14ac:dyDescent="0.25">
      <c r="A2019" s="7"/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</row>
    <row r="2020" spans="1:19" x14ac:dyDescent="0.25">
      <c r="A2020" s="7"/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</row>
    <row r="2021" spans="1:19" x14ac:dyDescent="0.25">
      <c r="A2021" s="7"/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</row>
    <row r="2022" spans="1:19" x14ac:dyDescent="0.25">
      <c r="A2022" s="7"/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</row>
    <row r="2023" spans="1:19" x14ac:dyDescent="0.25">
      <c r="A2023" s="7"/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</row>
    <row r="2024" spans="1:19" x14ac:dyDescent="0.25">
      <c r="A2024" s="7"/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</row>
    <row r="2025" spans="1:19" x14ac:dyDescent="0.25">
      <c r="A2025" s="7"/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</row>
    <row r="2026" spans="1:19" x14ac:dyDescent="0.25">
      <c r="A2026" s="7"/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</row>
    <row r="2027" spans="1:19" x14ac:dyDescent="0.25">
      <c r="A2027" s="7"/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</row>
    <row r="2028" spans="1:19" x14ac:dyDescent="0.25">
      <c r="A2028" s="7"/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</row>
    <row r="2029" spans="1:19" x14ac:dyDescent="0.25">
      <c r="A2029" s="7"/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</row>
    <row r="2030" spans="1:19" x14ac:dyDescent="0.25">
      <c r="A2030" s="7"/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</row>
    <row r="2031" spans="1:19" x14ac:dyDescent="0.25">
      <c r="A2031" s="7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</row>
    <row r="2032" spans="1:19" x14ac:dyDescent="0.25">
      <c r="A2032" s="7"/>
      <c r="B2032" s="7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</row>
    <row r="2033" spans="1:19" x14ac:dyDescent="0.25">
      <c r="A2033" s="7"/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</row>
    <row r="2034" spans="1:19" x14ac:dyDescent="0.25">
      <c r="A2034" s="7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</row>
    <row r="2035" spans="1:19" x14ac:dyDescent="0.25">
      <c r="A2035" s="7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</row>
    <row r="2036" spans="1:19" x14ac:dyDescent="0.25">
      <c r="A2036" s="7"/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</row>
    <row r="2037" spans="1:19" x14ac:dyDescent="0.25">
      <c r="A2037" s="7"/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</row>
    <row r="2038" spans="1:19" x14ac:dyDescent="0.25">
      <c r="A2038" s="7"/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</row>
    <row r="2039" spans="1:19" x14ac:dyDescent="0.25">
      <c r="A2039" s="7"/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</row>
    <row r="2040" spans="1:19" x14ac:dyDescent="0.25">
      <c r="A2040" s="7"/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</row>
    <row r="2041" spans="1:19" x14ac:dyDescent="0.25">
      <c r="A2041" s="7"/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</row>
    <row r="2042" spans="1:19" x14ac:dyDescent="0.25">
      <c r="A2042" s="7"/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</row>
    <row r="2043" spans="1:19" x14ac:dyDescent="0.25">
      <c r="A2043" s="7"/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</row>
    <row r="2044" spans="1:19" x14ac:dyDescent="0.25">
      <c r="A2044" s="7"/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</row>
    <row r="2045" spans="1:19" x14ac:dyDescent="0.25">
      <c r="A2045" s="7"/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</row>
    <row r="2046" spans="1:19" x14ac:dyDescent="0.25">
      <c r="A2046" s="7"/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</row>
    <row r="2047" spans="1:19" x14ac:dyDescent="0.25">
      <c r="A2047" s="7"/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</row>
    <row r="2048" spans="1:19" x14ac:dyDescent="0.25">
      <c r="A2048" s="7"/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</row>
    <row r="2049" spans="1:19" x14ac:dyDescent="0.25">
      <c r="A2049" s="7"/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</row>
    <row r="2050" spans="1:19" x14ac:dyDescent="0.25">
      <c r="A2050" s="7"/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</row>
    <row r="2051" spans="1:19" x14ac:dyDescent="0.25">
      <c r="A2051" s="7"/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</row>
    <row r="2052" spans="1:19" x14ac:dyDescent="0.25">
      <c r="A2052" s="7"/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</row>
    <row r="2053" spans="1:19" x14ac:dyDescent="0.25">
      <c r="A2053" s="7"/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</row>
    <row r="2054" spans="1:19" x14ac:dyDescent="0.25">
      <c r="A2054" s="7"/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</row>
    <row r="2055" spans="1:19" x14ac:dyDescent="0.25">
      <c r="A2055" s="7"/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</row>
    <row r="2056" spans="1:19" x14ac:dyDescent="0.25">
      <c r="A2056" s="7"/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</row>
    <row r="2057" spans="1:19" x14ac:dyDescent="0.25">
      <c r="A2057" s="7"/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</row>
    <row r="2058" spans="1:19" x14ac:dyDescent="0.25">
      <c r="A2058" s="7"/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</row>
    <row r="2059" spans="1:19" x14ac:dyDescent="0.25">
      <c r="A2059" s="7"/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</row>
    <row r="2060" spans="1:19" x14ac:dyDescent="0.25">
      <c r="A2060" s="7"/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</row>
    <row r="2061" spans="1:19" x14ac:dyDescent="0.25">
      <c r="A2061" s="7"/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</row>
    <row r="2062" spans="1:19" x14ac:dyDescent="0.25">
      <c r="A2062" s="7"/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</row>
    <row r="2063" spans="1:19" x14ac:dyDescent="0.25">
      <c r="A2063" s="7"/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</row>
    <row r="2064" spans="1:19" x14ac:dyDescent="0.25">
      <c r="A2064" s="7"/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</row>
    <row r="2065" spans="1:19" x14ac:dyDescent="0.25">
      <c r="A2065" s="7"/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</row>
    <row r="2066" spans="1:19" x14ac:dyDescent="0.25">
      <c r="A2066" s="7"/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</row>
    <row r="2067" spans="1:19" x14ac:dyDescent="0.25">
      <c r="A2067" s="7"/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</row>
    <row r="2068" spans="1:19" x14ac:dyDescent="0.25">
      <c r="A2068" s="7"/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</row>
    <row r="2069" spans="1:19" x14ac:dyDescent="0.25">
      <c r="A2069" s="7"/>
      <c r="B2069" s="7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</row>
    <row r="2070" spans="1:19" x14ac:dyDescent="0.25">
      <c r="A2070" s="7"/>
      <c r="B2070" s="7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</row>
    <row r="2071" spans="1:19" x14ac:dyDescent="0.25">
      <c r="A2071" s="7"/>
      <c r="B2071" s="7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</row>
    <row r="2072" spans="1:19" x14ac:dyDescent="0.25">
      <c r="A2072" s="7"/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</row>
    <row r="2073" spans="1:19" x14ac:dyDescent="0.25">
      <c r="A2073" s="7"/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</row>
    <row r="2074" spans="1:19" x14ac:dyDescent="0.25">
      <c r="A2074" s="7"/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</row>
    <row r="2075" spans="1:19" x14ac:dyDescent="0.25">
      <c r="A2075" s="7"/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</row>
    <row r="2076" spans="1:19" x14ac:dyDescent="0.25">
      <c r="A2076" s="7"/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</row>
    <row r="2077" spans="1:19" x14ac:dyDescent="0.25">
      <c r="A2077" s="7"/>
      <c r="B2077" s="7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</row>
    <row r="2078" spans="1:19" x14ac:dyDescent="0.25">
      <c r="A2078" s="7"/>
      <c r="B2078" s="7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</row>
    <row r="2079" spans="1:19" x14ac:dyDescent="0.25">
      <c r="A2079" s="7"/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</row>
    <row r="2080" spans="1:19" x14ac:dyDescent="0.25">
      <c r="A2080" s="7"/>
      <c r="B2080" s="7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</row>
    <row r="2081" spans="1:19" x14ac:dyDescent="0.25">
      <c r="A2081" s="7"/>
      <c r="B2081" s="7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</row>
    <row r="2082" spans="1:19" x14ac:dyDescent="0.25">
      <c r="A2082" s="7"/>
      <c r="B2082" s="7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</row>
    <row r="2083" spans="1:19" x14ac:dyDescent="0.25">
      <c r="A2083" s="7"/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</row>
    <row r="2084" spans="1:19" x14ac:dyDescent="0.25">
      <c r="A2084" s="7"/>
      <c r="B2084" s="7"/>
      <c r="C2084" s="7"/>
      <c r="D2084" s="7"/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</row>
    <row r="2085" spans="1:19" x14ac:dyDescent="0.25">
      <c r="A2085" s="7"/>
      <c r="B2085" s="7"/>
      <c r="C2085" s="7"/>
      <c r="D2085" s="7"/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</row>
    <row r="2086" spans="1:19" x14ac:dyDescent="0.25">
      <c r="A2086" s="7"/>
      <c r="B2086" s="7"/>
      <c r="C2086" s="7"/>
      <c r="D2086" s="7"/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</row>
    <row r="2087" spans="1:19" x14ac:dyDescent="0.25">
      <c r="A2087" s="7"/>
      <c r="B2087" s="7"/>
      <c r="C2087" s="7"/>
      <c r="D2087" s="7"/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</row>
    <row r="2088" spans="1:19" x14ac:dyDescent="0.25">
      <c r="A2088" s="7"/>
      <c r="B2088" s="7"/>
      <c r="C2088" s="7"/>
      <c r="D2088" s="7"/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</row>
    <row r="2089" spans="1:19" x14ac:dyDescent="0.25">
      <c r="A2089" s="7"/>
      <c r="B2089" s="7"/>
      <c r="C2089" s="7"/>
      <c r="D2089" s="7"/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</row>
    <row r="2090" spans="1:19" x14ac:dyDescent="0.25">
      <c r="A2090" s="7"/>
      <c r="B2090" s="7"/>
      <c r="C2090" s="7"/>
      <c r="D2090" s="7"/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</row>
    <row r="2091" spans="1:19" x14ac:dyDescent="0.25">
      <c r="A2091" s="7"/>
      <c r="B2091" s="7"/>
      <c r="C2091" s="7"/>
      <c r="D2091" s="7"/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</row>
    <row r="2092" spans="1:19" x14ac:dyDescent="0.25">
      <c r="A2092" s="7"/>
      <c r="B2092" s="7"/>
      <c r="C2092" s="7"/>
      <c r="D2092" s="7"/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</row>
    <row r="2093" spans="1:19" x14ac:dyDescent="0.25">
      <c r="A2093" s="7"/>
      <c r="B2093" s="7"/>
      <c r="C2093" s="7"/>
      <c r="D2093" s="7"/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</row>
    <row r="2094" spans="1:19" x14ac:dyDescent="0.25">
      <c r="A2094" s="7"/>
      <c r="B2094" s="7"/>
      <c r="C2094" s="7"/>
      <c r="D2094" s="7"/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</row>
    <row r="2095" spans="1:19" x14ac:dyDescent="0.25">
      <c r="A2095" s="7"/>
      <c r="B2095" s="7"/>
      <c r="C2095" s="7"/>
      <c r="D2095" s="7"/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</row>
    <row r="2096" spans="1:19" x14ac:dyDescent="0.25">
      <c r="A2096" s="7"/>
      <c r="B2096" s="7"/>
      <c r="C2096" s="7"/>
      <c r="D2096" s="7"/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</row>
    <row r="2097" spans="1:19" x14ac:dyDescent="0.25">
      <c r="A2097" s="7"/>
      <c r="B2097" s="7"/>
      <c r="C2097" s="7"/>
      <c r="D2097" s="7"/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</row>
    <row r="2098" spans="1:19" x14ac:dyDescent="0.25">
      <c r="A2098" s="7"/>
      <c r="B2098" s="7"/>
      <c r="C2098" s="7"/>
      <c r="D2098" s="7"/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</row>
    <row r="2099" spans="1:19" x14ac:dyDescent="0.25">
      <c r="A2099" s="7"/>
      <c r="B2099" s="7"/>
      <c r="C2099" s="7"/>
      <c r="D2099" s="7"/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</row>
    <row r="2100" spans="1:19" x14ac:dyDescent="0.25">
      <c r="A2100" s="7"/>
      <c r="B2100" s="7"/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</row>
    <row r="2101" spans="1:19" x14ac:dyDescent="0.25">
      <c r="A2101" s="7"/>
      <c r="B2101" s="7"/>
      <c r="C2101" s="7"/>
      <c r="D2101" s="7"/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</row>
    <row r="2102" spans="1:19" x14ac:dyDescent="0.25">
      <c r="A2102" s="7"/>
      <c r="B2102" s="7"/>
      <c r="C2102" s="7"/>
      <c r="D2102" s="7"/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</row>
    <row r="2103" spans="1:19" x14ac:dyDescent="0.25">
      <c r="A2103" s="7"/>
      <c r="B2103" s="7"/>
      <c r="C2103" s="7"/>
      <c r="D2103" s="7"/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</row>
    <row r="2104" spans="1:19" x14ac:dyDescent="0.25">
      <c r="A2104" s="7"/>
      <c r="B2104" s="7"/>
      <c r="C2104" s="7"/>
      <c r="D2104" s="7"/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</row>
    <row r="2105" spans="1:19" x14ac:dyDescent="0.25">
      <c r="A2105" s="7"/>
      <c r="B2105" s="7"/>
      <c r="C2105" s="7"/>
      <c r="D2105" s="7"/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</row>
    <row r="2106" spans="1:19" x14ac:dyDescent="0.25">
      <c r="A2106" s="7"/>
      <c r="B2106" s="7"/>
      <c r="C2106" s="7"/>
      <c r="D2106" s="7"/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</row>
    <row r="2107" spans="1:19" x14ac:dyDescent="0.25">
      <c r="A2107" s="7"/>
      <c r="B2107" s="7"/>
      <c r="C2107" s="7"/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</row>
    <row r="2108" spans="1:19" x14ac:dyDescent="0.25">
      <c r="A2108" s="7"/>
      <c r="B2108" s="7"/>
      <c r="C2108" s="7"/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</row>
    <row r="2109" spans="1:19" x14ac:dyDescent="0.25">
      <c r="A2109" s="7"/>
      <c r="B2109" s="7"/>
      <c r="C2109" s="7"/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</row>
    <row r="2110" spans="1:19" x14ac:dyDescent="0.25">
      <c r="A2110" s="7"/>
      <c r="B2110" s="7"/>
      <c r="C2110" s="7"/>
      <c r="D2110" s="7"/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</row>
    <row r="2111" spans="1:19" x14ac:dyDescent="0.25">
      <c r="A2111" s="7"/>
      <c r="B2111" s="7"/>
      <c r="C2111" s="7"/>
      <c r="D2111" s="7"/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</row>
    <row r="2112" spans="1:19" x14ac:dyDescent="0.25">
      <c r="A2112" s="7"/>
      <c r="B2112" s="7"/>
      <c r="C2112" s="7"/>
      <c r="D2112" s="7"/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</row>
    <row r="2113" spans="1:19" x14ac:dyDescent="0.25">
      <c r="A2113" s="7"/>
      <c r="B2113" s="7"/>
      <c r="C2113" s="7"/>
      <c r="D2113" s="7"/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</row>
    <row r="2114" spans="1:19" x14ac:dyDescent="0.25">
      <c r="A2114" s="7"/>
      <c r="B2114" s="7"/>
      <c r="C2114" s="7"/>
      <c r="D2114" s="7"/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</row>
    <row r="2115" spans="1:19" x14ac:dyDescent="0.25">
      <c r="A2115" s="7"/>
      <c r="B2115" s="7"/>
      <c r="C2115" s="7"/>
      <c r="D2115" s="7"/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</row>
    <row r="2116" spans="1:19" x14ac:dyDescent="0.25">
      <c r="A2116" s="7"/>
      <c r="B2116" s="7"/>
      <c r="C2116" s="7"/>
      <c r="D2116" s="7"/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</row>
    <row r="2117" spans="1:19" x14ac:dyDescent="0.25">
      <c r="A2117" s="7"/>
      <c r="B2117" s="7"/>
      <c r="C2117" s="7"/>
      <c r="D2117" s="7"/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</row>
    <row r="2118" spans="1:19" x14ac:dyDescent="0.25">
      <c r="A2118" s="7"/>
      <c r="B2118" s="7"/>
      <c r="C2118" s="7"/>
      <c r="D2118" s="7"/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</row>
    <row r="2119" spans="1:19" x14ac:dyDescent="0.25">
      <c r="A2119" s="7"/>
      <c r="B2119" s="7"/>
      <c r="C2119" s="7"/>
      <c r="D2119" s="7"/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</row>
    <row r="2120" spans="1:19" x14ac:dyDescent="0.25">
      <c r="A2120" s="7"/>
      <c r="B2120" s="7"/>
      <c r="C2120" s="7"/>
      <c r="D2120" s="7"/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</row>
    <row r="2121" spans="1:19" x14ac:dyDescent="0.25">
      <c r="A2121" s="7"/>
      <c r="B2121" s="7"/>
      <c r="C2121" s="7"/>
      <c r="D2121" s="7"/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</row>
    <row r="2122" spans="1:19" x14ac:dyDescent="0.25">
      <c r="A2122" s="7"/>
      <c r="B2122" s="7"/>
      <c r="C2122" s="7"/>
      <c r="D2122" s="7"/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</row>
    <row r="2123" spans="1:19" x14ac:dyDescent="0.25">
      <c r="A2123" s="7"/>
      <c r="B2123" s="7"/>
      <c r="C2123" s="7"/>
      <c r="D2123" s="7"/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</row>
    <row r="2124" spans="1:19" x14ac:dyDescent="0.25">
      <c r="A2124" s="7"/>
      <c r="B2124" s="7"/>
      <c r="C2124" s="7"/>
      <c r="D2124" s="7"/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</row>
    <row r="2125" spans="1:19" x14ac:dyDescent="0.25">
      <c r="A2125" s="7"/>
      <c r="B2125" s="7"/>
      <c r="C2125" s="7"/>
      <c r="D2125" s="7"/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</row>
    <row r="2126" spans="1:19" x14ac:dyDescent="0.25">
      <c r="A2126" s="7"/>
      <c r="B2126" s="7"/>
      <c r="C2126" s="7"/>
      <c r="D2126" s="7"/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</row>
    <row r="2127" spans="1:19" x14ac:dyDescent="0.25">
      <c r="A2127" s="7"/>
      <c r="B2127" s="7"/>
      <c r="C2127" s="7"/>
      <c r="D2127" s="7"/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</row>
    <row r="2128" spans="1:19" x14ac:dyDescent="0.25">
      <c r="A2128" s="7"/>
      <c r="B2128" s="7"/>
      <c r="C2128" s="7"/>
      <c r="D2128" s="7"/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</row>
    <row r="2129" spans="1:19" x14ac:dyDescent="0.25">
      <c r="A2129" s="7"/>
      <c r="B2129" s="7"/>
      <c r="C2129" s="7"/>
      <c r="D2129" s="7"/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</row>
    <row r="2130" spans="1:19" x14ac:dyDescent="0.25">
      <c r="A2130" s="7"/>
      <c r="B2130" s="7"/>
      <c r="C2130" s="7"/>
      <c r="D2130" s="7"/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</row>
    <row r="2131" spans="1:19" x14ac:dyDescent="0.25">
      <c r="A2131" s="7"/>
      <c r="B2131" s="7"/>
      <c r="C2131" s="7"/>
      <c r="D2131" s="7"/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</row>
    <row r="2132" spans="1:19" x14ac:dyDescent="0.25">
      <c r="A2132" s="7"/>
      <c r="B2132" s="7"/>
      <c r="C2132" s="7"/>
      <c r="D2132" s="7"/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</row>
    <row r="2133" spans="1:19" x14ac:dyDescent="0.25">
      <c r="A2133" s="7"/>
      <c r="B2133" s="7"/>
      <c r="C2133" s="7"/>
      <c r="D2133" s="7"/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</row>
    <row r="2134" spans="1:19" x14ac:dyDescent="0.25">
      <c r="A2134" s="7"/>
      <c r="B2134" s="7"/>
      <c r="C2134" s="7"/>
      <c r="D2134" s="7"/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</row>
    <row r="2135" spans="1:19" x14ac:dyDescent="0.25">
      <c r="A2135" s="7"/>
      <c r="B2135" s="7"/>
      <c r="C2135" s="7"/>
      <c r="D2135" s="7"/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</row>
    <row r="2136" spans="1:19" x14ac:dyDescent="0.25">
      <c r="A2136" s="7"/>
      <c r="B2136" s="7"/>
      <c r="C2136" s="7"/>
      <c r="D2136" s="7"/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</row>
    <row r="2137" spans="1:19" x14ac:dyDescent="0.25">
      <c r="A2137" s="7"/>
      <c r="B2137" s="7"/>
      <c r="C2137" s="7"/>
      <c r="D2137" s="7"/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</row>
    <row r="2138" spans="1:19" x14ac:dyDescent="0.25">
      <c r="A2138" s="7"/>
      <c r="B2138" s="7"/>
      <c r="C2138" s="7"/>
      <c r="D2138" s="7"/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</row>
    <row r="2139" spans="1:19" x14ac:dyDescent="0.25">
      <c r="A2139" s="7"/>
      <c r="B2139" s="7"/>
      <c r="C2139" s="7"/>
      <c r="D2139" s="7"/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</row>
    <row r="2140" spans="1:19" x14ac:dyDescent="0.25">
      <c r="A2140" s="7"/>
      <c r="B2140" s="7"/>
      <c r="C2140" s="7"/>
      <c r="D2140" s="7"/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</row>
    <row r="2141" spans="1:19" x14ac:dyDescent="0.25">
      <c r="A2141" s="7"/>
      <c r="B2141" s="7"/>
      <c r="C2141" s="7"/>
      <c r="D2141" s="7"/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</row>
    <row r="2142" spans="1:19" x14ac:dyDescent="0.25">
      <c r="A2142" s="7"/>
      <c r="B2142" s="7"/>
      <c r="C2142" s="7"/>
      <c r="D2142" s="7"/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</row>
    <row r="2143" spans="1:19" x14ac:dyDescent="0.25">
      <c r="A2143" s="7"/>
      <c r="B2143" s="7"/>
      <c r="C2143" s="7"/>
      <c r="D2143" s="7"/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</row>
    <row r="2144" spans="1:19" x14ac:dyDescent="0.25">
      <c r="A2144" s="7"/>
      <c r="B2144" s="7"/>
      <c r="C2144" s="7"/>
      <c r="D2144" s="7"/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</row>
    <row r="2145" spans="1:19" x14ac:dyDescent="0.25">
      <c r="A2145" s="7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</row>
    <row r="2146" spans="1:19" x14ac:dyDescent="0.25">
      <c r="A2146" s="7"/>
      <c r="B2146" s="7"/>
      <c r="C2146" s="7"/>
      <c r="D2146" s="7"/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</row>
    <row r="2147" spans="1:19" x14ac:dyDescent="0.25">
      <c r="A2147" s="7"/>
      <c r="B2147" s="7"/>
      <c r="C2147" s="7"/>
      <c r="D2147" s="7"/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</row>
    <row r="2148" spans="1:19" x14ac:dyDescent="0.25">
      <c r="A2148" s="7"/>
      <c r="B2148" s="7"/>
      <c r="C2148" s="7"/>
      <c r="D2148" s="7"/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</row>
    <row r="2149" spans="1:19" x14ac:dyDescent="0.25">
      <c r="A2149" s="7"/>
      <c r="B2149" s="7"/>
      <c r="C2149" s="7"/>
      <c r="D2149" s="7"/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</row>
    <row r="2150" spans="1:19" x14ac:dyDescent="0.25">
      <c r="A2150" s="7"/>
      <c r="B2150" s="7"/>
      <c r="C2150" s="7"/>
      <c r="D2150" s="7"/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</row>
    <row r="2151" spans="1:19" x14ac:dyDescent="0.25">
      <c r="A2151" s="7"/>
      <c r="B2151" s="7"/>
      <c r="C2151" s="7"/>
      <c r="D2151" s="7"/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</row>
    <row r="2152" spans="1:19" x14ac:dyDescent="0.25">
      <c r="A2152" s="7"/>
      <c r="B2152" s="7"/>
      <c r="C2152" s="7"/>
      <c r="D2152" s="7"/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</row>
    <row r="2153" spans="1:19" x14ac:dyDescent="0.25">
      <c r="A2153" s="7"/>
      <c r="B2153" s="7"/>
      <c r="C2153" s="7"/>
      <c r="D2153" s="7"/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</row>
    <row r="2154" spans="1:19" x14ac:dyDescent="0.25">
      <c r="A2154" s="7"/>
      <c r="B2154" s="7"/>
      <c r="C2154" s="7"/>
      <c r="D2154" s="7"/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</row>
    <row r="2155" spans="1:19" x14ac:dyDescent="0.25">
      <c r="A2155" s="7"/>
      <c r="B2155" s="7"/>
      <c r="C2155" s="7"/>
      <c r="D2155" s="7"/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</row>
    <row r="2156" spans="1:19" x14ac:dyDescent="0.25">
      <c r="A2156" s="7"/>
      <c r="B2156" s="7"/>
      <c r="C2156" s="7"/>
      <c r="D2156" s="7"/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</row>
    <row r="2157" spans="1:19" x14ac:dyDescent="0.25">
      <c r="A2157" s="7"/>
      <c r="B2157" s="7"/>
      <c r="C2157" s="7"/>
      <c r="D2157" s="7"/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</row>
    <row r="2158" spans="1:19" x14ac:dyDescent="0.25">
      <c r="A2158" s="7"/>
      <c r="B2158" s="7"/>
      <c r="C2158" s="7"/>
      <c r="D2158" s="7"/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</row>
    <row r="2159" spans="1:19" x14ac:dyDescent="0.25">
      <c r="A2159" s="7"/>
      <c r="B2159" s="7"/>
      <c r="C2159" s="7"/>
      <c r="D2159" s="7"/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</row>
    <row r="2160" spans="1:19" x14ac:dyDescent="0.25">
      <c r="A2160" s="7"/>
      <c r="B2160" s="7"/>
      <c r="C2160" s="7"/>
      <c r="D2160" s="7"/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</row>
    <row r="2161" spans="1:19" x14ac:dyDescent="0.25">
      <c r="A2161" s="7"/>
      <c r="B2161" s="7"/>
      <c r="C2161" s="7"/>
      <c r="D2161" s="7"/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</row>
    <row r="2162" spans="1:19" x14ac:dyDescent="0.25">
      <c r="A2162" s="7"/>
      <c r="B2162" s="7"/>
      <c r="C2162" s="7"/>
      <c r="D2162" s="7"/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</row>
    <row r="2163" spans="1:19" x14ac:dyDescent="0.25">
      <c r="A2163" s="7"/>
      <c r="B2163" s="7"/>
      <c r="C2163" s="7"/>
      <c r="D2163" s="7"/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</row>
    <row r="2164" spans="1:19" x14ac:dyDescent="0.25">
      <c r="A2164" s="7"/>
      <c r="B2164" s="7"/>
      <c r="C2164" s="7"/>
      <c r="D2164" s="7"/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</row>
    <row r="2165" spans="1:19" x14ac:dyDescent="0.25">
      <c r="A2165" s="7"/>
      <c r="B2165" s="7"/>
      <c r="C2165" s="7"/>
      <c r="D2165" s="7"/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</row>
    <row r="2166" spans="1:19" x14ac:dyDescent="0.25">
      <c r="A2166" s="7"/>
      <c r="B2166" s="7"/>
      <c r="C2166" s="7"/>
      <c r="D2166" s="7"/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</row>
    <row r="2167" spans="1:19" x14ac:dyDescent="0.25">
      <c r="A2167" s="7"/>
      <c r="B2167" s="7"/>
      <c r="C2167" s="7"/>
      <c r="D2167" s="7"/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</row>
    <row r="2168" spans="1:19" x14ac:dyDescent="0.25">
      <c r="A2168" s="7"/>
      <c r="B2168" s="7"/>
      <c r="C2168" s="7"/>
      <c r="D2168" s="7"/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</row>
    <row r="2169" spans="1:19" x14ac:dyDescent="0.25">
      <c r="A2169" s="7"/>
      <c r="B2169" s="7"/>
      <c r="C2169" s="7"/>
      <c r="D2169" s="7"/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</row>
    <row r="2170" spans="1:19" x14ac:dyDescent="0.25">
      <c r="A2170" s="7"/>
      <c r="B2170" s="7"/>
      <c r="C2170" s="7"/>
      <c r="D2170" s="7"/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</row>
    <row r="2171" spans="1:19" x14ac:dyDescent="0.25">
      <c r="A2171" s="7"/>
      <c r="B2171" s="7"/>
      <c r="C2171" s="7"/>
      <c r="D2171" s="7"/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</row>
    <row r="2172" spans="1:19" x14ac:dyDescent="0.25">
      <c r="A2172" s="7"/>
      <c r="B2172" s="7"/>
      <c r="C2172" s="7"/>
      <c r="D2172" s="7"/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</row>
    <row r="2173" spans="1:19" x14ac:dyDescent="0.25">
      <c r="A2173" s="7"/>
      <c r="B2173" s="7"/>
      <c r="C2173" s="7"/>
      <c r="D2173" s="7"/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</row>
    <row r="2174" spans="1:19" x14ac:dyDescent="0.25">
      <c r="A2174" s="7"/>
      <c r="B2174" s="7"/>
      <c r="C2174" s="7"/>
      <c r="D2174" s="7"/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</row>
    <row r="2175" spans="1:19" x14ac:dyDescent="0.25">
      <c r="A2175" s="7"/>
      <c r="B2175" s="7"/>
      <c r="C2175" s="7"/>
      <c r="D2175" s="7"/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</row>
    <row r="2176" spans="1:19" x14ac:dyDescent="0.25">
      <c r="A2176" s="7"/>
      <c r="B2176" s="7"/>
      <c r="C2176" s="7"/>
      <c r="D2176" s="7"/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</row>
    <row r="2177" spans="1:19" x14ac:dyDescent="0.25">
      <c r="A2177" s="7"/>
      <c r="B2177" s="7"/>
      <c r="C2177" s="7"/>
      <c r="D2177" s="7"/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</row>
    <row r="2178" spans="1:19" x14ac:dyDescent="0.25">
      <c r="A2178" s="7"/>
      <c r="B2178" s="7"/>
      <c r="C2178" s="7"/>
      <c r="D2178" s="7"/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</row>
    <row r="2179" spans="1:19" x14ac:dyDescent="0.25">
      <c r="A2179" s="7"/>
      <c r="B2179" s="7"/>
      <c r="C2179" s="7"/>
      <c r="D2179" s="7"/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</row>
    <row r="2180" spans="1:19" x14ac:dyDescent="0.25">
      <c r="A2180" s="7"/>
      <c r="B2180" s="7"/>
      <c r="C2180" s="7"/>
      <c r="D2180" s="7"/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</row>
    <row r="2181" spans="1:19" x14ac:dyDescent="0.25">
      <c r="A2181" s="7"/>
      <c r="B2181" s="7"/>
      <c r="C2181" s="7"/>
      <c r="D2181" s="7"/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</row>
    <row r="2182" spans="1:19" x14ac:dyDescent="0.25">
      <c r="A2182" s="7"/>
      <c r="B2182" s="7"/>
      <c r="C2182" s="7"/>
      <c r="D2182" s="7"/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</row>
    <row r="2183" spans="1:19" x14ac:dyDescent="0.25">
      <c r="A2183" s="7"/>
      <c r="B2183" s="7"/>
      <c r="C2183" s="7"/>
      <c r="D2183" s="7"/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</row>
    <row r="2184" spans="1:19" x14ac:dyDescent="0.25">
      <c r="A2184" s="7"/>
      <c r="B2184" s="7"/>
      <c r="C2184" s="7"/>
      <c r="D2184" s="7"/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</row>
    <row r="2185" spans="1:19" x14ac:dyDescent="0.25">
      <c r="A2185" s="7"/>
      <c r="B2185" s="7"/>
      <c r="C2185" s="7"/>
      <c r="D2185" s="7"/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</row>
    <row r="2186" spans="1:19" x14ac:dyDescent="0.25">
      <c r="A2186" s="7"/>
      <c r="B2186" s="7"/>
      <c r="C2186" s="7"/>
      <c r="D2186" s="7"/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</row>
    <row r="2187" spans="1:19" x14ac:dyDescent="0.25">
      <c r="A2187" s="7"/>
      <c r="B2187" s="7"/>
      <c r="C2187" s="7"/>
      <c r="D2187" s="7"/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</row>
    <row r="2188" spans="1:19" x14ac:dyDescent="0.25">
      <c r="A2188" s="7"/>
      <c r="B2188" s="7"/>
      <c r="C2188" s="7"/>
      <c r="D2188" s="7"/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</row>
    <row r="2189" spans="1:19" x14ac:dyDescent="0.25">
      <c r="A2189" s="7"/>
      <c r="B2189" s="7"/>
      <c r="C2189" s="7"/>
      <c r="D2189" s="7"/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</row>
    <row r="2190" spans="1:19" x14ac:dyDescent="0.25">
      <c r="A2190" s="7"/>
      <c r="B2190" s="7"/>
      <c r="C2190" s="7"/>
      <c r="D2190" s="7"/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</row>
    <row r="2191" spans="1:19" x14ac:dyDescent="0.25">
      <c r="A2191" s="7"/>
      <c r="B2191" s="7"/>
      <c r="C2191" s="7"/>
      <c r="D2191" s="7"/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</row>
    <row r="2192" spans="1:19" x14ac:dyDescent="0.25">
      <c r="A2192" s="7"/>
      <c r="B2192" s="7"/>
      <c r="C2192" s="7"/>
      <c r="D2192" s="7"/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</row>
    <row r="2193" spans="1:19" x14ac:dyDescent="0.25">
      <c r="A2193" s="7"/>
      <c r="B2193" s="7"/>
      <c r="C2193" s="7"/>
      <c r="D2193" s="7"/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</row>
    <row r="2194" spans="1:19" x14ac:dyDescent="0.25">
      <c r="A2194" s="7"/>
      <c r="B2194" s="7"/>
      <c r="C2194" s="7"/>
      <c r="D2194" s="7"/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</row>
    <row r="2195" spans="1:19" x14ac:dyDescent="0.25">
      <c r="A2195" s="7"/>
      <c r="B2195" s="7"/>
      <c r="C2195" s="7"/>
      <c r="D2195" s="7"/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</row>
    <row r="2196" spans="1:19" x14ac:dyDescent="0.25">
      <c r="A2196" s="7"/>
      <c r="B2196" s="7"/>
      <c r="C2196" s="7"/>
      <c r="D2196" s="7"/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</row>
    <row r="2197" spans="1:19" x14ac:dyDescent="0.25">
      <c r="A2197" s="7"/>
      <c r="B2197" s="7"/>
      <c r="C2197" s="7"/>
      <c r="D2197" s="7"/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</row>
    <row r="2198" spans="1:19" x14ac:dyDescent="0.25">
      <c r="A2198" s="7"/>
      <c r="B2198" s="7"/>
      <c r="C2198" s="7"/>
      <c r="D2198" s="7"/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</row>
    <row r="2199" spans="1:19" x14ac:dyDescent="0.25">
      <c r="A2199" s="7"/>
      <c r="B2199" s="7"/>
      <c r="C2199" s="7"/>
      <c r="D2199" s="7"/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</row>
    <row r="2200" spans="1:19" x14ac:dyDescent="0.25">
      <c r="A2200" s="7"/>
      <c r="B2200" s="7"/>
      <c r="C2200" s="7"/>
      <c r="D2200" s="7"/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</row>
    <row r="2201" spans="1:19" x14ac:dyDescent="0.25">
      <c r="A2201" s="7"/>
      <c r="B2201" s="7"/>
      <c r="C2201" s="7"/>
      <c r="D2201" s="7"/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</row>
    <row r="2202" spans="1:19" x14ac:dyDescent="0.25">
      <c r="A2202" s="7"/>
      <c r="B2202" s="7"/>
      <c r="C2202" s="7"/>
      <c r="D2202" s="7"/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</row>
    <row r="2203" spans="1:19" x14ac:dyDescent="0.25">
      <c r="A2203" s="7"/>
      <c r="B2203" s="7"/>
      <c r="C2203" s="7"/>
      <c r="D2203" s="7"/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</row>
    <row r="2204" spans="1:19" x14ac:dyDescent="0.25">
      <c r="A2204" s="7"/>
      <c r="B2204" s="7"/>
      <c r="C2204" s="7"/>
      <c r="D2204" s="7"/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</row>
    <row r="2205" spans="1:19" x14ac:dyDescent="0.25">
      <c r="A2205" s="7"/>
      <c r="B2205" s="7"/>
      <c r="C2205" s="7"/>
      <c r="D2205" s="7"/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</row>
    <row r="2206" spans="1:19" x14ac:dyDescent="0.25">
      <c r="A2206" s="7"/>
      <c r="B2206" s="7"/>
      <c r="C2206" s="7"/>
      <c r="D2206" s="7"/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</row>
    <row r="2207" spans="1:19" x14ac:dyDescent="0.25">
      <c r="A2207" s="7"/>
      <c r="B2207" s="7"/>
      <c r="C2207" s="7"/>
      <c r="D2207" s="7"/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</row>
    <row r="2208" spans="1:19" x14ac:dyDescent="0.25">
      <c r="A2208" s="7"/>
      <c r="B2208" s="7"/>
      <c r="C2208" s="7"/>
      <c r="D2208" s="7"/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</row>
    <row r="2209" spans="1:19" x14ac:dyDescent="0.25">
      <c r="A2209" s="7"/>
      <c r="B2209" s="7"/>
      <c r="C2209" s="7"/>
      <c r="D2209" s="7"/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</row>
    <row r="2210" spans="1:19" x14ac:dyDescent="0.25">
      <c r="A2210" s="7"/>
      <c r="B2210" s="7"/>
      <c r="C2210" s="7"/>
      <c r="D2210" s="7"/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</row>
    <row r="2211" spans="1:19" x14ac:dyDescent="0.25">
      <c r="A2211" s="7"/>
      <c r="B2211" s="7"/>
      <c r="C2211" s="7"/>
      <c r="D2211" s="7"/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</row>
    <row r="2212" spans="1:19" x14ac:dyDescent="0.25">
      <c r="A2212" s="7"/>
      <c r="B2212" s="7"/>
      <c r="C2212" s="7"/>
      <c r="D2212" s="7"/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</row>
    <row r="2213" spans="1:19" x14ac:dyDescent="0.25">
      <c r="A2213" s="7"/>
      <c r="B2213" s="7"/>
      <c r="C2213" s="7"/>
      <c r="D2213" s="7"/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</row>
    <row r="2214" spans="1:19" x14ac:dyDescent="0.25">
      <c r="A2214" s="7"/>
      <c r="B2214" s="7"/>
      <c r="C2214" s="7"/>
      <c r="D2214" s="7"/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</row>
    <row r="2215" spans="1:19" x14ac:dyDescent="0.25">
      <c r="A2215" s="7"/>
      <c r="B2215" s="7"/>
      <c r="C2215" s="7"/>
      <c r="D2215" s="7"/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</row>
    <row r="2216" spans="1:19" x14ac:dyDescent="0.25">
      <c r="A2216" s="7"/>
      <c r="B2216" s="7"/>
      <c r="C2216" s="7"/>
      <c r="D2216" s="7"/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</row>
    <row r="2217" spans="1:19" x14ac:dyDescent="0.25">
      <c r="A2217" s="7"/>
      <c r="B2217" s="7"/>
      <c r="C2217" s="7"/>
      <c r="D2217" s="7"/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</row>
    <row r="2218" spans="1:19" x14ac:dyDescent="0.25">
      <c r="A2218" s="7"/>
      <c r="B2218" s="7"/>
      <c r="C2218" s="7"/>
      <c r="D2218" s="7"/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</row>
    <row r="2219" spans="1:19" x14ac:dyDescent="0.25">
      <c r="A2219" s="7"/>
      <c r="B2219" s="7"/>
      <c r="C2219" s="7"/>
      <c r="D2219" s="7"/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</row>
    <row r="2220" spans="1:19" x14ac:dyDescent="0.25">
      <c r="A2220" s="7"/>
      <c r="B2220" s="7"/>
      <c r="C2220" s="7"/>
      <c r="D2220" s="7"/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</row>
    <row r="2221" spans="1:19" x14ac:dyDescent="0.25">
      <c r="A2221" s="7"/>
      <c r="B2221" s="7"/>
      <c r="C2221" s="7"/>
      <c r="D2221" s="7"/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</row>
    <row r="2222" spans="1:19" x14ac:dyDescent="0.25">
      <c r="A2222" s="7"/>
      <c r="B2222" s="7"/>
      <c r="C2222" s="7"/>
      <c r="D2222" s="7"/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</row>
    <row r="2223" spans="1:19" x14ac:dyDescent="0.25">
      <c r="A2223" s="7"/>
      <c r="B2223" s="7"/>
      <c r="C2223" s="7"/>
      <c r="D2223" s="7"/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</row>
    <row r="2224" spans="1:19" x14ac:dyDescent="0.25">
      <c r="A2224" s="7"/>
      <c r="B2224" s="7"/>
      <c r="C2224" s="7"/>
      <c r="D2224" s="7"/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</row>
    <row r="2225" spans="1:19" x14ac:dyDescent="0.25">
      <c r="A2225" s="7"/>
      <c r="B2225" s="7"/>
      <c r="C2225" s="7"/>
      <c r="D2225" s="7"/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</row>
    <row r="2226" spans="1:19" x14ac:dyDescent="0.25">
      <c r="A2226" s="7"/>
      <c r="B2226" s="7"/>
      <c r="C2226" s="7"/>
      <c r="D2226" s="7"/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</row>
    <row r="2227" spans="1:19" x14ac:dyDescent="0.25">
      <c r="A2227" s="7"/>
      <c r="B2227" s="7"/>
      <c r="C2227" s="7"/>
      <c r="D2227" s="7"/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</row>
    <row r="2228" spans="1:19" x14ac:dyDescent="0.25">
      <c r="A2228" s="7"/>
      <c r="B2228" s="7"/>
      <c r="C2228" s="7"/>
      <c r="D2228" s="7"/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</row>
    <row r="2229" spans="1:19" x14ac:dyDescent="0.25">
      <c r="A2229" s="7"/>
      <c r="B2229" s="7"/>
      <c r="C2229" s="7"/>
      <c r="D2229" s="7"/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</row>
    <row r="2230" spans="1:19" x14ac:dyDescent="0.25">
      <c r="A2230" s="7"/>
      <c r="B2230" s="7"/>
      <c r="C2230" s="7"/>
      <c r="D2230" s="7"/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</row>
    <row r="2231" spans="1:19" x14ac:dyDescent="0.25">
      <c r="A2231" s="7"/>
      <c r="B2231" s="7"/>
      <c r="C2231" s="7"/>
      <c r="D2231" s="7"/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</row>
    <row r="2232" spans="1:19" x14ac:dyDescent="0.25">
      <c r="A2232" s="7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</row>
    <row r="2233" spans="1:19" x14ac:dyDescent="0.25">
      <c r="A2233" s="7"/>
      <c r="B2233" s="7"/>
      <c r="C2233" s="7"/>
      <c r="D2233" s="7"/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</row>
    <row r="2234" spans="1:19" x14ac:dyDescent="0.25">
      <c r="A2234" s="7"/>
      <c r="B2234" s="7"/>
      <c r="C2234" s="7"/>
      <c r="D2234" s="7"/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</row>
    <row r="2235" spans="1:19" x14ac:dyDescent="0.25">
      <c r="A2235" s="7"/>
      <c r="B2235" s="7"/>
      <c r="C2235" s="7"/>
      <c r="D2235" s="7"/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</row>
    <row r="2236" spans="1:19" x14ac:dyDescent="0.25">
      <c r="A2236" s="7"/>
      <c r="B2236" s="7"/>
      <c r="C2236" s="7"/>
      <c r="D2236" s="7"/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</row>
    <row r="2237" spans="1:19" x14ac:dyDescent="0.25">
      <c r="A2237" s="7"/>
      <c r="B2237" s="7"/>
      <c r="C2237" s="7"/>
      <c r="D2237" s="7"/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</row>
    <row r="2238" spans="1:19" x14ac:dyDescent="0.25">
      <c r="A2238" s="7"/>
      <c r="B2238" s="7"/>
      <c r="C2238" s="7"/>
      <c r="D2238" s="7"/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</row>
    <row r="2239" spans="1:19" x14ac:dyDescent="0.25">
      <c r="A2239" s="7"/>
      <c r="B2239" s="7"/>
      <c r="C2239" s="7"/>
      <c r="D2239" s="7"/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</row>
    <row r="2240" spans="1:19" x14ac:dyDescent="0.25">
      <c r="A2240" s="7"/>
      <c r="B2240" s="7"/>
      <c r="C2240" s="7"/>
      <c r="D2240" s="7"/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</row>
    <row r="2241" spans="1:19" x14ac:dyDescent="0.25">
      <c r="A2241" s="7"/>
      <c r="B2241" s="7"/>
      <c r="C2241" s="7"/>
      <c r="D2241" s="7"/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</row>
    <row r="2242" spans="1:19" x14ac:dyDescent="0.25">
      <c r="A2242" s="7"/>
      <c r="B2242" s="7"/>
      <c r="C2242" s="7"/>
      <c r="D2242" s="7"/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</row>
    <row r="2243" spans="1:19" x14ac:dyDescent="0.25">
      <c r="A2243" s="7"/>
      <c r="B2243" s="7"/>
      <c r="C2243" s="7"/>
      <c r="D2243" s="7"/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</row>
    <row r="2244" spans="1:19" x14ac:dyDescent="0.25">
      <c r="A2244" s="7"/>
      <c r="B2244" s="7"/>
      <c r="C2244" s="7"/>
      <c r="D2244" s="7"/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</row>
    <row r="2245" spans="1:19" x14ac:dyDescent="0.25">
      <c r="A2245" s="7"/>
      <c r="B2245" s="7"/>
      <c r="C2245" s="7"/>
      <c r="D2245" s="7"/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</row>
    <row r="2246" spans="1:19" x14ac:dyDescent="0.25">
      <c r="A2246" s="7"/>
      <c r="B2246" s="7"/>
      <c r="C2246" s="7"/>
      <c r="D2246" s="7"/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</row>
    <row r="2247" spans="1:19" x14ac:dyDescent="0.25">
      <c r="A2247" s="7"/>
      <c r="B2247" s="7"/>
      <c r="C2247" s="7"/>
      <c r="D2247" s="7"/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</row>
    <row r="2248" spans="1:19" x14ac:dyDescent="0.25">
      <c r="A2248" s="7"/>
      <c r="B2248" s="7"/>
      <c r="C2248" s="7"/>
      <c r="D2248" s="7"/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</row>
    <row r="2249" spans="1:19" x14ac:dyDescent="0.25">
      <c r="A2249" s="7"/>
      <c r="B2249" s="7"/>
      <c r="C2249" s="7"/>
      <c r="D2249" s="7"/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</row>
    <row r="2250" spans="1:19" x14ac:dyDescent="0.25">
      <c r="A2250" s="7"/>
      <c r="B2250" s="7"/>
      <c r="C2250" s="7"/>
      <c r="D2250" s="7"/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</row>
    <row r="2251" spans="1:19" x14ac:dyDescent="0.25">
      <c r="A2251" s="7"/>
      <c r="B2251" s="7"/>
      <c r="C2251" s="7"/>
      <c r="D2251" s="7"/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</row>
    <row r="2252" spans="1:19" x14ac:dyDescent="0.25">
      <c r="A2252" s="7"/>
      <c r="B2252" s="7"/>
      <c r="C2252" s="7"/>
      <c r="D2252" s="7"/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</row>
    <row r="2253" spans="1:19" x14ac:dyDescent="0.25">
      <c r="A2253" s="7"/>
      <c r="B2253" s="7"/>
      <c r="C2253" s="7"/>
      <c r="D2253" s="7"/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</row>
    <row r="2254" spans="1:19" x14ac:dyDescent="0.25">
      <c r="A2254" s="7"/>
      <c r="B2254" s="7"/>
      <c r="C2254" s="7"/>
      <c r="D2254" s="7"/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</row>
    <row r="2255" spans="1:19" x14ac:dyDescent="0.25">
      <c r="A2255" s="7"/>
      <c r="B2255" s="7"/>
      <c r="C2255" s="7"/>
      <c r="D2255" s="7"/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</row>
    <row r="2256" spans="1:19" x14ac:dyDescent="0.25">
      <c r="A2256" s="7"/>
      <c r="B2256" s="7"/>
      <c r="C2256" s="7"/>
      <c r="D2256" s="7"/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</row>
    <row r="2257" spans="1:19" x14ac:dyDescent="0.25">
      <c r="A2257" s="7"/>
      <c r="B2257" s="7"/>
      <c r="C2257" s="7"/>
      <c r="D2257" s="7"/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</row>
    <row r="2258" spans="1:19" x14ac:dyDescent="0.25">
      <c r="A2258" s="7"/>
      <c r="B2258" s="7"/>
      <c r="C2258" s="7"/>
      <c r="D2258" s="7"/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</row>
    <row r="2259" spans="1:19" x14ac:dyDescent="0.25">
      <c r="A2259" s="7"/>
      <c r="B2259" s="7"/>
      <c r="C2259" s="7"/>
      <c r="D2259" s="7"/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</row>
    <row r="2260" spans="1:19" x14ac:dyDescent="0.25">
      <c r="A2260" s="7"/>
      <c r="B2260" s="7"/>
      <c r="C2260" s="7"/>
      <c r="D2260" s="7"/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</row>
    <row r="2261" spans="1:19" x14ac:dyDescent="0.25">
      <c r="A2261" s="7"/>
      <c r="B2261" s="7"/>
      <c r="C2261" s="7"/>
      <c r="D2261" s="7"/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</row>
    <row r="2262" spans="1:19" x14ac:dyDescent="0.25">
      <c r="A2262" s="7"/>
      <c r="B2262" s="7"/>
      <c r="C2262" s="7"/>
      <c r="D2262" s="7"/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</row>
    <row r="2263" spans="1:19" x14ac:dyDescent="0.25">
      <c r="A2263" s="7"/>
      <c r="B2263" s="7"/>
      <c r="C2263" s="7"/>
      <c r="D2263" s="7"/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</row>
    <row r="2264" spans="1:19" x14ac:dyDescent="0.25">
      <c r="A2264" s="7"/>
      <c r="B2264" s="7"/>
      <c r="C2264" s="7"/>
      <c r="D2264" s="7"/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</row>
    <row r="2265" spans="1:19" x14ac:dyDescent="0.25">
      <c r="A2265" s="7"/>
      <c r="B2265" s="7"/>
      <c r="C2265" s="7"/>
      <c r="D2265" s="7"/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</row>
    <row r="2266" spans="1:19" x14ac:dyDescent="0.25">
      <c r="A2266" s="7"/>
      <c r="B2266" s="7"/>
      <c r="C2266" s="7"/>
      <c r="D2266" s="7"/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</row>
    <row r="2267" spans="1:19" x14ac:dyDescent="0.25">
      <c r="A2267" s="7"/>
      <c r="B2267" s="7"/>
      <c r="C2267" s="7"/>
      <c r="D2267" s="7"/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</row>
    <row r="2268" spans="1:19" x14ac:dyDescent="0.25">
      <c r="A2268" s="7"/>
      <c r="B2268" s="7"/>
      <c r="C2268" s="7"/>
      <c r="D2268" s="7"/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</row>
    <row r="2269" spans="1:19" x14ac:dyDescent="0.25">
      <c r="A2269" s="7"/>
      <c r="B2269" s="7"/>
      <c r="C2269" s="7"/>
      <c r="D2269" s="7"/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</row>
    <row r="2270" spans="1:19" x14ac:dyDescent="0.25">
      <c r="A2270" s="7"/>
      <c r="B2270" s="7"/>
      <c r="C2270" s="7"/>
      <c r="D2270" s="7"/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</row>
    <row r="2271" spans="1:19" x14ac:dyDescent="0.25">
      <c r="A2271" s="7"/>
      <c r="B2271" s="7"/>
      <c r="C2271" s="7"/>
      <c r="D2271" s="7"/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</row>
    <row r="2272" spans="1:19" x14ac:dyDescent="0.25">
      <c r="A2272" s="7"/>
      <c r="B2272" s="7"/>
      <c r="C2272" s="7"/>
      <c r="D2272" s="7"/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</row>
    <row r="2273" spans="1:19" x14ac:dyDescent="0.25">
      <c r="A2273" s="7"/>
      <c r="B2273" s="7"/>
      <c r="C2273" s="7"/>
      <c r="D2273" s="7"/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</row>
    <row r="2274" spans="1:19" x14ac:dyDescent="0.25">
      <c r="A2274" s="7"/>
      <c r="B2274" s="7"/>
      <c r="C2274" s="7"/>
      <c r="D2274" s="7"/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</row>
    <row r="2275" spans="1:19" x14ac:dyDescent="0.25">
      <c r="A2275" s="7"/>
      <c r="B2275" s="7"/>
      <c r="C2275" s="7"/>
      <c r="D2275" s="7"/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</row>
    <row r="2276" spans="1:19" x14ac:dyDescent="0.25">
      <c r="A2276" s="7"/>
      <c r="B2276" s="7"/>
      <c r="C2276" s="7"/>
      <c r="D2276" s="7"/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</row>
    <row r="2277" spans="1:19" x14ac:dyDescent="0.25">
      <c r="A2277" s="7"/>
      <c r="B2277" s="7"/>
      <c r="C2277" s="7"/>
      <c r="D2277" s="7"/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</row>
    <row r="2278" spans="1:19" x14ac:dyDescent="0.25">
      <c r="A2278" s="7"/>
      <c r="B2278" s="7"/>
      <c r="C2278" s="7"/>
      <c r="D2278" s="7"/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</row>
    <row r="2279" spans="1:19" x14ac:dyDescent="0.25">
      <c r="A2279" s="7"/>
      <c r="B2279" s="7"/>
      <c r="C2279" s="7"/>
      <c r="D2279" s="7"/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</row>
    <row r="2280" spans="1:19" x14ac:dyDescent="0.25">
      <c r="A2280" s="7"/>
      <c r="B2280" s="7"/>
      <c r="C2280" s="7"/>
      <c r="D2280" s="7"/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</row>
    <row r="2281" spans="1:19" x14ac:dyDescent="0.25">
      <c r="A2281" s="7"/>
      <c r="B2281" s="7"/>
      <c r="C2281" s="7"/>
      <c r="D2281" s="7"/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</row>
    <row r="2282" spans="1:19" x14ac:dyDescent="0.25">
      <c r="A2282" s="7"/>
      <c r="B2282" s="7"/>
      <c r="C2282" s="7"/>
      <c r="D2282" s="7"/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x14ac:dyDescent="0.25">
      <c r="A2283" s="7"/>
      <c r="B2283" s="7"/>
      <c r="C2283" s="7"/>
      <c r="D2283" s="7"/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</row>
    <row r="2284" spans="1:19" x14ac:dyDescent="0.25">
      <c r="A2284" s="7"/>
      <c r="B2284" s="7"/>
      <c r="C2284" s="7"/>
      <c r="D2284" s="7"/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</row>
    <row r="2285" spans="1:19" x14ac:dyDescent="0.25">
      <c r="A2285" s="7"/>
      <c r="B2285" s="7"/>
      <c r="C2285" s="7"/>
      <c r="D2285" s="7"/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</row>
    <row r="2286" spans="1:19" x14ac:dyDescent="0.25">
      <c r="A2286" s="7"/>
      <c r="B2286" s="7"/>
      <c r="C2286" s="7"/>
      <c r="D2286" s="7"/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</row>
    <row r="2287" spans="1:19" x14ac:dyDescent="0.25">
      <c r="A2287" s="7"/>
      <c r="B2287" s="7"/>
      <c r="C2287" s="7"/>
      <c r="D2287" s="7"/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</row>
    <row r="2288" spans="1:19" x14ac:dyDescent="0.25">
      <c r="A2288" s="7"/>
      <c r="B2288" s="7"/>
      <c r="C2288" s="7"/>
      <c r="D2288" s="7"/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</row>
    <row r="2289" spans="1:19" x14ac:dyDescent="0.25">
      <c r="A2289" s="7"/>
      <c r="B2289" s="7"/>
      <c r="C2289" s="7"/>
      <c r="D2289" s="7"/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</row>
    <row r="2290" spans="1:19" x14ac:dyDescent="0.25">
      <c r="A2290" s="7"/>
      <c r="B2290" s="7"/>
      <c r="C2290" s="7"/>
      <c r="D2290" s="7"/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</row>
    <row r="2291" spans="1:19" x14ac:dyDescent="0.25">
      <c r="A2291" s="7"/>
      <c r="B2291" s="7"/>
      <c r="C2291" s="7"/>
      <c r="D2291" s="7"/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</row>
    <row r="2292" spans="1:19" x14ac:dyDescent="0.25">
      <c r="A2292" s="7"/>
      <c r="B2292" s="7"/>
      <c r="C2292" s="7"/>
      <c r="D2292" s="7"/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</row>
    <row r="2293" spans="1:19" x14ac:dyDescent="0.25">
      <c r="A2293" s="7"/>
      <c r="B2293" s="7"/>
      <c r="C2293" s="7"/>
      <c r="D2293" s="7"/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</row>
    <row r="2294" spans="1:19" x14ac:dyDescent="0.25">
      <c r="A2294" s="7"/>
      <c r="B2294" s="7"/>
      <c r="C2294" s="7"/>
      <c r="D2294" s="7"/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</row>
    <row r="2295" spans="1:19" x14ac:dyDescent="0.25">
      <c r="A2295" s="7"/>
      <c r="B2295" s="7"/>
      <c r="C2295" s="7"/>
      <c r="D2295" s="7"/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</row>
    <row r="2296" spans="1:19" x14ac:dyDescent="0.25">
      <c r="A2296" s="7"/>
      <c r="B2296" s="7"/>
      <c r="C2296" s="7"/>
      <c r="D2296" s="7"/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</row>
    <row r="2297" spans="1:19" x14ac:dyDescent="0.25">
      <c r="A2297" s="7"/>
      <c r="B2297" s="7"/>
      <c r="C2297" s="7"/>
      <c r="D2297" s="7"/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</row>
    <row r="2298" spans="1:19" x14ac:dyDescent="0.25">
      <c r="A2298" s="7"/>
      <c r="B2298" s="7"/>
      <c r="C2298" s="7"/>
      <c r="D2298" s="7"/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</row>
    <row r="2299" spans="1:19" x14ac:dyDescent="0.25">
      <c r="A2299" s="7"/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</row>
    <row r="2300" spans="1:19" x14ac:dyDescent="0.25">
      <c r="A2300" s="7"/>
      <c r="B2300" s="7"/>
      <c r="C2300" s="7"/>
      <c r="D2300" s="7"/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</row>
    <row r="2301" spans="1:19" x14ac:dyDescent="0.25">
      <c r="A2301" s="7"/>
      <c r="B2301" s="7"/>
      <c r="C2301" s="7"/>
      <c r="D2301" s="7"/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</row>
    <row r="2302" spans="1:19" x14ac:dyDescent="0.25">
      <c r="A2302" s="7"/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</row>
    <row r="2303" spans="1:19" x14ac:dyDescent="0.25">
      <c r="A2303" s="7"/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</row>
    <row r="2304" spans="1:19" x14ac:dyDescent="0.25">
      <c r="A2304" s="7"/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</row>
    <row r="2305" spans="1:19" x14ac:dyDescent="0.25">
      <c r="A2305" s="7"/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</row>
    <row r="2306" spans="1:19" x14ac:dyDescent="0.25">
      <c r="A2306" s="7"/>
      <c r="B2306" s="7"/>
      <c r="C2306" s="7"/>
      <c r="D2306" s="7"/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</row>
    <row r="2307" spans="1:19" x14ac:dyDescent="0.25">
      <c r="A2307" s="7"/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</row>
    <row r="2308" spans="1:19" x14ac:dyDescent="0.25">
      <c r="A2308" s="7"/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</row>
    <row r="2309" spans="1:19" x14ac:dyDescent="0.25">
      <c r="A2309" s="7"/>
      <c r="B2309" s="7"/>
      <c r="C2309" s="7"/>
      <c r="D2309" s="7"/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</row>
    <row r="2310" spans="1:19" x14ac:dyDescent="0.25">
      <c r="A2310" s="7"/>
      <c r="B2310" s="7"/>
      <c r="C2310" s="7"/>
      <c r="D2310" s="7"/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</row>
    <row r="2311" spans="1:19" x14ac:dyDescent="0.25">
      <c r="A2311" s="7"/>
      <c r="B2311" s="7"/>
      <c r="C2311" s="7"/>
      <c r="D2311" s="7"/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</row>
    <row r="2312" spans="1:19" x14ac:dyDescent="0.25">
      <c r="A2312" s="7"/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</row>
    <row r="2313" spans="1:19" x14ac:dyDescent="0.25">
      <c r="A2313" s="7"/>
      <c r="B2313" s="7"/>
      <c r="C2313" s="7"/>
      <c r="D2313" s="7"/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</row>
    <row r="2314" spans="1:19" x14ac:dyDescent="0.25">
      <c r="A2314" s="7"/>
      <c r="B2314" s="7"/>
      <c r="C2314" s="7"/>
      <c r="D2314" s="7"/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</row>
    <row r="2315" spans="1:19" x14ac:dyDescent="0.25">
      <c r="A2315" s="7"/>
      <c r="B2315" s="7"/>
      <c r="C2315" s="7"/>
      <c r="D2315" s="7"/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</row>
    <row r="2316" spans="1:19" x14ac:dyDescent="0.25">
      <c r="A2316" s="7"/>
      <c r="B2316" s="7"/>
      <c r="C2316" s="7"/>
      <c r="D2316" s="7"/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</row>
    <row r="2317" spans="1:19" x14ac:dyDescent="0.25">
      <c r="A2317" s="7"/>
      <c r="B2317" s="7"/>
      <c r="C2317" s="7"/>
      <c r="D2317" s="7"/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</row>
    <row r="2318" spans="1:19" x14ac:dyDescent="0.25">
      <c r="A2318" s="7"/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</row>
    <row r="2319" spans="1:19" x14ac:dyDescent="0.25">
      <c r="A2319" s="7"/>
      <c r="B2319" s="7"/>
      <c r="C2319" s="7"/>
      <c r="D2319" s="7"/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</row>
    <row r="2320" spans="1:19" x14ac:dyDescent="0.25">
      <c r="A2320" s="7"/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</row>
    <row r="2321" spans="1:19" x14ac:dyDescent="0.25">
      <c r="A2321" s="7"/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</row>
    <row r="2322" spans="1:19" x14ac:dyDescent="0.25">
      <c r="A2322" s="7"/>
      <c r="B2322" s="7"/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</row>
    <row r="2323" spans="1:19" x14ac:dyDescent="0.25">
      <c r="A2323" s="7"/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</row>
    <row r="2324" spans="1:19" x14ac:dyDescent="0.25">
      <c r="A2324" s="7"/>
      <c r="B2324" s="7"/>
      <c r="C2324" s="7"/>
      <c r="D2324" s="7"/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</row>
    <row r="2325" spans="1:19" x14ac:dyDescent="0.25">
      <c r="A2325" s="7"/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</row>
    <row r="2326" spans="1:19" x14ac:dyDescent="0.25">
      <c r="A2326" s="7"/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</row>
    <row r="2327" spans="1:19" x14ac:dyDescent="0.25">
      <c r="A2327" s="7"/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</row>
    <row r="2328" spans="1:19" x14ac:dyDescent="0.25">
      <c r="A2328" s="7"/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</row>
    <row r="2329" spans="1:19" x14ac:dyDescent="0.25">
      <c r="A2329" s="7"/>
      <c r="B2329" s="7"/>
      <c r="C2329" s="7"/>
      <c r="D2329" s="7"/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</row>
    <row r="2330" spans="1:19" x14ac:dyDescent="0.25">
      <c r="A2330" s="7"/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</row>
    <row r="2331" spans="1:19" x14ac:dyDescent="0.25">
      <c r="A2331" s="7"/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</row>
    <row r="2332" spans="1:19" x14ac:dyDescent="0.25">
      <c r="A2332" s="7"/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</row>
    <row r="2333" spans="1:19" x14ac:dyDescent="0.25">
      <c r="A2333" s="7"/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</row>
    <row r="2334" spans="1:19" x14ac:dyDescent="0.25">
      <c r="A2334" s="7"/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</row>
    <row r="2335" spans="1:19" x14ac:dyDescent="0.25">
      <c r="A2335" s="7"/>
      <c r="B2335" s="7"/>
      <c r="C2335" s="7"/>
      <c r="D2335" s="7"/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</row>
    <row r="2336" spans="1:19" x14ac:dyDescent="0.25">
      <c r="A2336" s="7"/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</row>
    <row r="2337" spans="1:19" x14ac:dyDescent="0.25">
      <c r="A2337" s="7"/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</row>
    <row r="2338" spans="1:19" x14ac:dyDescent="0.25">
      <c r="A2338" s="7"/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</row>
    <row r="2339" spans="1:19" x14ac:dyDescent="0.25">
      <c r="A2339" s="7"/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</row>
    <row r="2340" spans="1:19" x14ac:dyDescent="0.25">
      <c r="A2340" s="7"/>
      <c r="B2340" s="7"/>
      <c r="C2340" s="7"/>
      <c r="D2340" s="7"/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</row>
    <row r="2341" spans="1:19" x14ac:dyDescent="0.25">
      <c r="A2341" s="7"/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</row>
    <row r="2342" spans="1:19" x14ac:dyDescent="0.25">
      <c r="A2342" s="7"/>
      <c r="B2342" s="7"/>
      <c r="C2342" s="7"/>
      <c r="D2342" s="7"/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</row>
    <row r="2343" spans="1:19" x14ac:dyDescent="0.25">
      <c r="A2343" s="7"/>
      <c r="B2343" s="7"/>
      <c r="C2343" s="7"/>
      <c r="D2343" s="7"/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</row>
    <row r="2344" spans="1:19" x14ac:dyDescent="0.25">
      <c r="A2344" s="7"/>
      <c r="B2344" s="7"/>
      <c r="C2344" s="7"/>
      <c r="D2344" s="7"/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</row>
    <row r="2345" spans="1:19" x14ac:dyDescent="0.25">
      <c r="A2345" s="7"/>
      <c r="B2345" s="7"/>
      <c r="C2345" s="7"/>
      <c r="D2345" s="7"/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</row>
    <row r="2346" spans="1:19" x14ac:dyDescent="0.25">
      <c r="A2346" s="7"/>
      <c r="B2346" s="7"/>
      <c r="C2346" s="7"/>
      <c r="D2346" s="7"/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</row>
    <row r="2347" spans="1:19" x14ac:dyDescent="0.25">
      <c r="A2347" s="7"/>
      <c r="B2347" s="7"/>
      <c r="C2347" s="7"/>
      <c r="D2347" s="7"/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</row>
    <row r="2348" spans="1:19" x14ac:dyDescent="0.25">
      <c r="A2348" s="7"/>
      <c r="B2348" s="7"/>
      <c r="C2348" s="7"/>
      <c r="D2348" s="7"/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</row>
    <row r="2349" spans="1:19" x14ac:dyDescent="0.25">
      <c r="A2349" s="7"/>
      <c r="B2349" s="7"/>
      <c r="C2349" s="7"/>
      <c r="D2349" s="7"/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</row>
    <row r="2350" spans="1:19" x14ac:dyDescent="0.25">
      <c r="A2350" s="7"/>
      <c r="B2350" s="7"/>
      <c r="C2350" s="7"/>
      <c r="D2350" s="7"/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</row>
    <row r="2351" spans="1:19" x14ac:dyDescent="0.25">
      <c r="A2351" s="7"/>
      <c r="B2351" s="7"/>
      <c r="C2351" s="7"/>
      <c r="D2351" s="7"/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</row>
    <row r="2352" spans="1:19" x14ac:dyDescent="0.25">
      <c r="A2352" s="7"/>
      <c r="B2352" s="7"/>
      <c r="C2352" s="7"/>
      <c r="D2352" s="7"/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</row>
    <row r="2353" spans="1:19" x14ac:dyDescent="0.25">
      <c r="A2353" s="7"/>
      <c r="B2353" s="7"/>
      <c r="C2353" s="7"/>
      <c r="D2353" s="7"/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</row>
    <row r="2354" spans="1:19" x14ac:dyDescent="0.25">
      <c r="A2354" s="7"/>
      <c r="B2354" s="7"/>
      <c r="C2354" s="7"/>
      <c r="D2354" s="7"/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</row>
    <row r="2355" spans="1:19" x14ac:dyDescent="0.25">
      <c r="A2355" s="7"/>
      <c r="B2355" s="7"/>
      <c r="C2355" s="7"/>
      <c r="D2355" s="7"/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x14ac:dyDescent="0.25">
      <c r="A2356" s="7"/>
      <c r="B2356" s="7"/>
      <c r="C2356" s="7"/>
      <c r="D2356" s="7"/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</row>
    <row r="2357" spans="1:19" x14ac:dyDescent="0.25">
      <c r="A2357" s="7"/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</row>
    <row r="2358" spans="1:19" x14ac:dyDescent="0.25">
      <c r="A2358" s="7"/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</row>
    <row r="2359" spans="1:19" x14ac:dyDescent="0.25">
      <c r="A2359" s="7"/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</row>
    <row r="2360" spans="1:19" x14ac:dyDescent="0.25">
      <c r="A2360" s="7"/>
      <c r="B2360" s="7"/>
      <c r="C2360" s="7"/>
      <c r="D2360" s="7"/>
      <c r="E2360" s="10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</row>
    <row r="2361" spans="1:19" x14ac:dyDescent="0.25">
      <c r="A2361" s="7"/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</row>
    <row r="2362" spans="1:19" x14ac:dyDescent="0.25">
      <c r="A2362" s="7"/>
      <c r="B2362" s="7"/>
      <c r="C2362" s="7"/>
      <c r="D2362" s="7"/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</row>
    <row r="2363" spans="1:19" x14ac:dyDescent="0.25">
      <c r="A2363" s="7"/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</row>
    <row r="2364" spans="1:19" x14ac:dyDescent="0.25">
      <c r="A2364" s="7"/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</row>
    <row r="2365" spans="1:19" x14ac:dyDescent="0.25">
      <c r="A2365" s="7"/>
      <c r="B2365" s="7"/>
      <c r="C2365" s="7"/>
      <c r="D2365" s="7"/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</row>
    <row r="2366" spans="1:19" x14ac:dyDescent="0.25">
      <c r="A2366" s="7"/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</row>
    <row r="2367" spans="1:19" x14ac:dyDescent="0.25">
      <c r="A2367" s="7"/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</row>
    <row r="2368" spans="1:19" x14ac:dyDescent="0.25">
      <c r="A2368" s="7"/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</row>
    <row r="2369" spans="1:19" x14ac:dyDescent="0.25">
      <c r="A2369" s="7"/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</row>
    <row r="2370" spans="1:19" x14ac:dyDescent="0.25">
      <c r="A2370" s="7"/>
      <c r="B2370" s="7"/>
      <c r="C2370" s="7"/>
      <c r="D2370" s="7"/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</row>
    <row r="2371" spans="1:19" x14ac:dyDescent="0.25">
      <c r="A2371" s="7"/>
      <c r="B2371" s="7"/>
      <c r="C2371" s="7"/>
      <c r="D2371" s="7"/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</row>
    <row r="2372" spans="1:19" x14ac:dyDescent="0.25">
      <c r="A2372" s="7"/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</row>
    <row r="2373" spans="1:19" x14ac:dyDescent="0.25">
      <c r="A2373" s="7"/>
      <c r="B2373" s="7"/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</row>
    <row r="2374" spans="1:19" x14ac:dyDescent="0.25">
      <c r="A2374" s="7"/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</row>
    <row r="2375" spans="1:19" x14ac:dyDescent="0.25">
      <c r="A2375" s="7"/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</row>
    <row r="2376" spans="1:19" x14ac:dyDescent="0.25">
      <c r="A2376" s="7"/>
      <c r="B2376" s="7"/>
      <c r="C2376" s="7"/>
      <c r="D2376" s="7"/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</row>
    <row r="2377" spans="1:19" x14ac:dyDescent="0.25">
      <c r="A2377" s="7"/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</row>
    <row r="2378" spans="1:19" x14ac:dyDescent="0.25">
      <c r="A2378" s="7"/>
      <c r="B2378" s="7"/>
      <c r="C2378" s="7"/>
      <c r="D2378" s="7"/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</row>
    <row r="2379" spans="1:19" x14ac:dyDescent="0.25">
      <c r="A2379" s="7"/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</row>
    <row r="2380" spans="1:19" x14ac:dyDescent="0.25">
      <c r="A2380" s="7"/>
      <c r="B2380" s="7"/>
      <c r="C2380" s="7"/>
      <c r="D2380" s="7"/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</row>
    <row r="2381" spans="1:19" x14ac:dyDescent="0.25">
      <c r="A2381" s="7"/>
      <c r="B2381" s="7"/>
      <c r="C2381" s="7"/>
      <c r="D2381" s="7"/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</row>
    <row r="2382" spans="1:19" x14ac:dyDescent="0.25">
      <c r="A2382" s="7"/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</row>
    <row r="2383" spans="1:19" x14ac:dyDescent="0.25">
      <c r="A2383" s="7"/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</row>
    <row r="2384" spans="1:19" x14ac:dyDescent="0.25">
      <c r="A2384" s="7"/>
      <c r="B2384" s="7"/>
      <c r="C2384" s="7"/>
      <c r="D2384" s="7"/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</row>
    <row r="2385" spans="1:19" x14ac:dyDescent="0.25">
      <c r="A2385" s="7"/>
      <c r="B2385" s="7"/>
      <c r="C2385" s="7"/>
      <c r="D2385" s="7"/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</row>
    <row r="2386" spans="1:19" x14ac:dyDescent="0.25">
      <c r="A2386" s="7"/>
      <c r="B2386" s="7"/>
      <c r="C2386" s="7"/>
      <c r="D2386" s="7"/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</row>
    <row r="2387" spans="1:19" x14ac:dyDescent="0.25">
      <c r="A2387" s="7"/>
      <c r="B2387" s="7"/>
      <c r="C2387" s="7"/>
      <c r="D2387" s="7"/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</row>
    <row r="2388" spans="1:19" x14ac:dyDescent="0.25">
      <c r="A2388" s="7"/>
      <c r="B2388" s="7"/>
      <c r="C2388" s="7"/>
      <c r="D2388" s="7"/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</row>
    <row r="2389" spans="1:19" x14ac:dyDescent="0.25">
      <c r="A2389" s="7"/>
      <c r="B2389" s="7"/>
      <c r="C2389" s="7"/>
      <c r="D2389" s="7"/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</row>
    <row r="2390" spans="1:19" x14ac:dyDescent="0.25">
      <c r="A2390" s="7"/>
      <c r="B2390" s="7"/>
      <c r="C2390" s="7"/>
      <c r="D2390" s="7"/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</row>
    <row r="2391" spans="1:19" x14ac:dyDescent="0.25">
      <c r="A2391" s="7"/>
      <c r="B2391" s="7"/>
      <c r="C2391" s="7"/>
      <c r="D2391" s="7"/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</row>
    <row r="2392" spans="1:19" x14ac:dyDescent="0.25">
      <c r="A2392" s="7"/>
      <c r="B2392" s="7"/>
      <c r="C2392" s="7"/>
      <c r="D2392" s="7"/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</row>
    <row r="2393" spans="1:19" x14ac:dyDescent="0.25">
      <c r="A2393" s="7"/>
      <c r="B2393" s="7"/>
      <c r="C2393" s="7"/>
      <c r="D2393" s="7"/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</row>
    <row r="2394" spans="1:19" x14ac:dyDescent="0.25">
      <c r="A2394" s="7"/>
      <c r="B2394" s="7"/>
      <c r="C2394" s="7"/>
      <c r="D2394" s="7"/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</row>
    <row r="2395" spans="1:19" x14ac:dyDescent="0.25">
      <c r="A2395" s="7"/>
      <c r="B2395" s="7"/>
      <c r="C2395" s="7"/>
      <c r="D2395" s="7"/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</row>
    <row r="2396" spans="1:19" x14ac:dyDescent="0.25">
      <c r="A2396" s="7"/>
      <c r="B2396" s="7"/>
      <c r="C2396" s="7"/>
      <c r="D2396" s="7"/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</row>
    <row r="2397" spans="1:19" x14ac:dyDescent="0.25">
      <c r="A2397" s="7"/>
      <c r="B2397" s="7"/>
      <c r="C2397" s="7"/>
      <c r="D2397" s="7"/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</row>
    <row r="2398" spans="1:19" x14ac:dyDescent="0.25">
      <c r="A2398" s="7"/>
      <c r="B2398" s="7"/>
      <c r="C2398" s="7"/>
      <c r="D2398" s="7"/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</row>
    <row r="2399" spans="1:19" x14ac:dyDescent="0.25">
      <c r="A2399" s="7"/>
      <c r="B2399" s="7"/>
      <c r="C2399" s="7"/>
      <c r="D2399" s="7"/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</row>
    <row r="2400" spans="1:19" x14ac:dyDescent="0.25">
      <c r="A2400" s="7"/>
      <c r="B2400" s="7"/>
      <c r="C2400" s="7"/>
      <c r="D2400" s="7"/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</row>
    <row r="2401" spans="1:19" x14ac:dyDescent="0.25">
      <c r="A2401" s="7"/>
      <c r="B2401" s="7"/>
      <c r="C2401" s="7"/>
      <c r="D2401" s="7"/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</row>
    <row r="2402" spans="1:19" x14ac:dyDescent="0.25">
      <c r="A2402" s="7"/>
      <c r="B2402" s="7"/>
      <c r="C2402" s="7"/>
      <c r="D2402" s="7"/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</row>
    <row r="2403" spans="1:19" x14ac:dyDescent="0.25">
      <c r="A2403" s="7"/>
      <c r="B2403" s="7"/>
      <c r="C2403" s="7"/>
      <c r="D2403" s="7"/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</row>
    <row r="2404" spans="1:19" x14ac:dyDescent="0.25">
      <c r="A2404" s="7"/>
      <c r="B2404" s="7"/>
      <c r="C2404" s="7"/>
      <c r="D2404" s="7"/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</row>
    <row r="2405" spans="1:19" x14ac:dyDescent="0.25">
      <c r="A2405" s="7"/>
      <c r="B2405" s="7"/>
      <c r="C2405" s="7"/>
      <c r="D2405" s="7"/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</row>
    <row r="2406" spans="1:19" x14ac:dyDescent="0.25">
      <c r="A2406" s="7"/>
      <c r="B2406" s="7"/>
      <c r="C2406" s="7"/>
      <c r="D2406" s="7"/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</row>
    <row r="2407" spans="1:19" x14ac:dyDescent="0.25">
      <c r="A2407" s="7"/>
      <c r="B2407" s="7"/>
      <c r="C2407" s="7"/>
      <c r="D2407" s="7"/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</row>
    <row r="2408" spans="1:19" x14ac:dyDescent="0.25">
      <c r="A2408" s="7"/>
      <c r="B2408" s="7"/>
      <c r="C2408" s="7"/>
      <c r="D2408" s="7"/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</row>
    <row r="2409" spans="1:19" x14ac:dyDescent="0.25">
      <c r="A2409" s="7"/>
      <c r="B2409" s="7"/>
      <c r="C2409" s="7"/>
      <c r="D2409" s="7"/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</row>
    <row r="2410" spans="1:19" x14ac:dyDescent="0.25">
      <c r="A2410" s="7"/>
      <c r="B2410" s="7"/>
      <c r="C2410" s="7"/>
      <c r="D2410" s="7"/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</row>
    <row r="2411" spans="1:19" x14ac:dyDescent="0.25">
      <c r="A2411" s="7"/>
      <c r="B2411" s="7"/>
      <c r="C2411" s="7"/>
      <c r="D2411" s="7"/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</row>
    <row r="2412" spans="1:19" x14ac:dyDescent="0.25">
      <c r="A2412" s="7"/>
      <c r="B2412" s="7"/>
      <c r="C2412" s="7"/>
      <c r="D2412" s="7"/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</row>
    <row r="2413" spans="1:19" x14ac:dyDescent="0.25">
      <c r="A2413" s="7"/>
      <c r="B2413" s="7"/>
      <c r="C2413" s="7"/>
      <c r="D2413" s="7"/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</row>
    <row r="2414" spans="1:19" x14ac:dyDescent="0.25">
      <c r="A2414" s="7"/>
      <c r="B2414" s="7"/>
      <c r="C2414" s="7"/>
      <c r="D2414" s="7"/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</row>
    <row r="2415" spans="1:19" x14ac:dyDescent="0.25">
      <c r="A2415" s="7"/>
      <c r="B2415" s="7"/>
      <c r="C2415" s="7"/>
      <c r="D2415" s="7"/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</row>
    <row r="2416" spans="1:19" x14ac:dyDescent="0.25">
      <c r="A2416" s="7"/>
      <c r="B2416" s="7"/>
      <c r="C2416" s="7"/>
      <c r="D2416" s="7"/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</row>
    <row r="2417" spans="1:19" x14ac:dyDescent="0.25">
      <c r="A2417" s="7"/>
      <c r="B2417" s="7"/>
      <c r="C2417" s="7"/>
      <c r="D2417" s="7"/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</row>
    <row r="2418" spans="1:19" x14ac:dyDescent="0.25">
      <c r="A2418" s="7"/>
      <c r="B2418" s="7"/>
      <c r="C2418" s="7"/>
      <c r="D2418" s="7"/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</row>
    <row r="2419" spans="1:19" x14ac:dyDescent="0.25">
      <c r="A2419" s="7"/>
      <c r="B2419" s="7"/>
      <c r="C2419" s="7"/>
      <c r="D2419" s="7"/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</row>
    <row r="2420" spans="1:19" x14ac:dyDescent="0.25">
      <c r="A2420" s="7"/>
      <c r="B2420" s="7"/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</row>
    <row r="2421" spans="1:19" x14ac:dyDescent="0.25">
      <c r="A2421" s="7"/>
      <c r="B2421" s="7"/>
      <c r="C2421" s="7"/>
      <c r="D2421" s="7"/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</row>
    <row r="2422" spans="1:19" x14ac:dyDescent="0.25">
      <c r="A2422" s="7"/>
      <c r="B2422" s="7"/>
      <c r="C2422" s="7"/>
      <c r="D2422" s="7"/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</row>
    <row r="2423" spans="1:19" x14ac:dyDescent="0.25">
      <c r="A2423" s="7"/>
      <c r="B2423" s="7"/>
      <c r="C2423" s="7"/>
      <c r="D2423" s="7"/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</row>
    <row r="2424" spans="1:19" x14ac:dyDescent="0.25">
      <c r="A2424" s="7"/>
      <c r="B2424" s="7"/>
      <c r="C2424" s="7"/>
      <c r="D2424" s="7"/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</row>
    <row r="2425" spans="1:19" x14ac:dyDescent="0.25">
      <c r="A2425" s="7"/>
      <c r="B2425" s="7"/>
      <c r="C2425" s="7"/>
      <c r="D2425" s="7"/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</row>
    <row r="2426" spans="1:19" x14ac:dyDescent="0.25">
      <c r="A2426" s="7"/>
      <c r="B2426" s="7"/>
      <c r="C2426" s="7"/>
      <c r="D2426" s="7"/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</row>
    <row r="2427" spans="1:19" x14ac:dyDescent="0.25">
      <c r="A2427" s="7"/>
      <c r="B2427" s="7"/>
      <c r="C2427" s="7"/>
      <c r="D2427" s="7"/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</row>
    <row r="2428" spans="1:19" x14ac:dyDescent="0.25">
      <c r="A2428" s="7"/>
      <c r="B2428" s="7"/>
      <c r="C2428" s="7"/>
      <c r="D2428" s="7"/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</row>
    <row r="2429" spans="1:19" x14ac:dyDescent="0.25">
      <c r="A2429" s="7"/>
      <c r="B2429" s="7"/>
      <c r="C2429" s="7"/>
      <c r="D2429" s="7"/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</row>
    <row r="2430" spans="1:19" x14ac:dyDescent="0.25">
      <c r="A2430" s="7"/>
      <c r="B2430" s="7"/>
      <c r="C2430" s="7"/>
      <c r="D2430" s="7"/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</row>
    <row r="2431" spans="1:19" x14ac:dyDescent="0.25">
      <c r="A2431" s="7"/>
      <c r="B2431" s="7"/>
      <c r="C2431" s="7"/>
      <c r="D2431" s="7"/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</row>
    <row r="2432" spans="1:19" x14ac:dyDescent="0.25">
      <c r="A2432" s="7"/>
      <c r="B2432" s="7"/>
      <c r="C2432" s="7"/>
      <c r="D2432" s="7"/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</row>
    <row r="2433" spans="1:19" x14ac:dyDescent="0.25">
      <c r="A2433" s="7"/>
      <c r="B2433" s="7"/>
      <c r="C2433" s="7"/>
      <c r="D2433" s="7"/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</row>
    <row r="2434" spans="1:19" x14ac:dyDescent="0.25">
      <c r="A2434" s="7"/>
      <c r="B2434" s="7"/>
      <c r="C2434" s="7"/>
      <c r="D2434" s="7"/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</row>
    <row r="2435" spans="1:19" x14ac:dyDescent="0.25">
      <c r="A2435" s="7"/>
      <c r="B2435" s="7"/>
      <c r="C2435" s="7"/>
      <c r="D2435" s="7"/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</row>
    <row r="2436" spans="1:19" x14ac:dyDescent="0.25">
      <c r="A2436" s="7"/>
      <c r="B2436" s="7"/>
      <c r="C2436" s="7"/>
      <c r="D2436" s="7"/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</row>
    <row r="2437" spans="1:19" x14ac:dyDescent="0.25">
      <c r="A2437" s="7"/>
      <c r="B2437" s="7"/>
      <c r="C2437" s="7"/>
      <c r="D2437" s="7"/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</row>
    <row r="2438" spans="1:19" x14ac:dyDescent="0.25">
      <c r="A2438" s="7"/>
      <c r="B2438" s="7"/>
      <c r="C2438" s="7"/>
      <c r="D2438" s="7"/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</row>
    <row r="2439" spans="1:19" x14ac:dyDescent="0.25">
      <c r="A2439" s="7"/>
      <c r="B2439" s="7"/>
      <c r="C2439" s="7"/>
      <c r="D2439" s="7"/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</row>
    <row r="2440" spans="1:19" x14ac:dyDescent="0.25">
      <c r="A2440" s="7"/>
      <c r="B2440" s="7"/>
      <c r="C2440" s="7"/>
      <c r="D2440" s="7"/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</row>
    <row r="2441" spans="1:19" x14ac:dyDescent="0.25">
      <c r="A2441" s="7"/>
      <c r="B2441" s="7"/>
      <c r="C2441" s="7"/>
      <c r="D2441" s="7"/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</row>
    <row r="2442" spans="1:19" x14ac:dyDescent="0.25">
      <c r="A2442" s="7"/>
      <c r="B2442" s="7"/>
      <c r="C2442" s="7"/>
      <c r="D2442" s="7"/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</row>
    <row r="2443" spans="1:19" x14ac:dyDescent="0.25">
      <c r="A2443" s="7"/>
      <c r="B2443" s="7"/>
      <c r="C2443" s="7"/>
      <c r="D2443" s="7"/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</row>
    <row r="2444" spans="1:19" x14ac:dyDescent="0.25">
      <c r="A2444" s="7"/>
      <c r="B2444" s="7"/>
      <c r="C2444" s="7"/>
      <c r="D2444" s="7"/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</row>
    <row r="2445" spans="1:19" x14ac:dyDescent="0.25">
      <c r="A2445" s="7"/>
      <c r="B2445" s="7"/>
      <c r="C2445" s="7"/>
      <c r="D2445" s="7"/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</row>
    <row r="2446" spans="1:19" x14ac:dyDescent="0.25">
      <c r="A2446" s="7"/>
      <c r="B2446" s="7"/>
      <c r="C2446" s="7"/>
      <c r="D2446" s="7"/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</row>
    <row r="2447" spans="1:19" x14ac:dyDescent="0.25">
      <c r="A2447" s="7"/>
      <c r="B2447" s="7"/>
      <c r="C2447" s="7"/>
      <c r="D2447" s="7"/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</row>
    <row r="2448" spans="1:19" x14ac:dyDescent="0.25">
      <c r="A2448" s="7"/>
      <c r="B2448" s="7"/>
      <c r="C2448" s="7"/>
      <c r="D2448" s="7"/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</row>
    <row r="2449" spans="1:19" x14ac:dyDescent="0.25">
      <c r="A2449" s="7"/>
      <c r="B2449" s="7"/>
      <c r="C2449" s="7"/>
      <c r="D2449" s="7"/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</row>
    <row r="2450" spans="1:19" x14ac:dyDescent="0.25">
      <c r="A2450" s="7"/>
      <c r="B2450" s="7"/>
      <c r="C2450" s="7"/>
      <c r="D2450" s="7"/>
      <c r="E2450" s="7"/>
      <c r="F2450" s="7"/>
      <c r="G2450" s="7"/>
      <c r="H2450" s="7"/>
      <c r="I2450" s="7"/>
      <c r="J2450" s="7"/>
      <c r="K2450" s="7"/>
      <c r="L2450" s="7"/>
      <c r="M2450" s="7"/>
      <c r="N2450" s="7"/>
      <c r="O2450" s="7"/>
      <c r="P2450" s="7"/>
      <c r="Q2450" s="7"/>
      <c r="R2450" s="7"/>
      <c r="S2450" s="7"/>
    </row>
    <row r="2451" spans="1:19" x14ac:dyDescent="0.25">
      <c r="A2451" s="7"/>
      <c r="B2451" s="7"/>
      <c r="C2451" s="7"/>
      <c r="D2451" s="7"/>
      <c r="E2451" s="7"/>
      <c r="F2451" s="7"/>
      <c r="G2451" s="7"/>
      <c r="H2451" s="7"/>
      <c r="I2451" s="7"/>
      <c r="J2451" s="7"/>
      <c r="K2451" s="7"/>
      <c r="L2451" s="7"/>
      <c r="M2451" s="7"/>
      <c r="N2451" s="7"/>
      <c r="O2451" s="7"/>
      <c r="P2451" s="7"/>
      <c r="Q2451" s="7"/>
      <c r="R2451" s="7"/>
      <c r="S2451" s="7"/>
    </row>
    <row r="2452" spans="1:19" x14ac:dyDescent="0.25">
      <c r="A2452" s="7"/>
      <c r="B2452" s="7"/>
      <c r="C2452" s="7"/>
      <c r="D2452" s="7"/>
      <c r="E2452" s="7"/>
      <c r="F2452" s="7"/>
      <c r="G2452" s="7"/>
      <c r="H2452" s="7"/>
      <c r="I2452" s="7"/>
      <c r="J2452" s="7"/>
      <c r="K2452" s="7"/>
      <c r="L2452" s="7"/>
      <c r="M2452" s="7"/>
      <c r="N2452" s="7"/>
      <c r="O2452" s="7"/>
      <c r="P2452" s="7"/>
      <c r="Q2452" s="7"/>
      <c r="R2452" s="7"/>
      <c r="S2452" s="7"/>
    </row>
    <row r="2453" spans="1:19" x14ac:dyDescent="0.25">
      <c r="A2453" s="7"/>
      <c r="B2453" s="7"/>
      <c r="C2453" s="7"/>
      <c r="D2453" s="7"/>
      <c r="E2453" s="7"/>
      <c r="F2453" s="7"/>
      <c r="G2453" s="7"/>
      <c r="H2453" s="7"/>
      <c r="I2453" s="7"/>
      <c r="J2453" s="7"/>
      <c r="K2453" s="7"/>
      <c r="L2453" s="7"/>
      <c r="M2453" s="7"/>
      <c r="N2453" s="7"/>
      <c r="O2453" s="7"/>
      <c r="P2453" s="7"/>
      <c r="Q2453" s="7"/>
      <c r="R2453" s="7"/>
      <c r="S2453" s="7"/>
    </row>
    <row r="2454" spans="1:19" x14ac:dyDescent="0.25">
      <c r="A2454" s="7"/>
      <c r="B2454" s="7"/>
      <c r="C2454" s="7"/>
      <c r="D2454" s="7"/>
      <c r="E2454" s="7"/>
      <c r="F2454" s="7"/>
      <c r="G2454" s="7"/>
      <c r="H2454" s="7"/>
      <c r="I2454" s="7"/>
      <c r="J2454" s="7"/>
      <c r="K2454" s="7"/>
      <c r="L2454" s="7"/>
      <c r="M2454" s="7"/>
      <c r="N2454" s="7"/>
      <c r="O2454" s="7"/>
      <c r="P2454" s="7"/>
      <c r="Q2454" s="7"/>
      <c r="R2454" s="7"/>
      <c r="S2454" s="7"/>
    </row>
    <row r="2455" spans="1:19" x14ac:dyDescent="0.25">
      <c r="A2455" s="7"/>
      <c r="B2455" s="7"/>
      <c r="C2455" s="7"/>
      <c r="D2455" s="7"/>
      <c r="E2455" s="7"/>
      <c r="F2455" s="7"/>
      <c r="G2455" s="7"/>
      <c r="H2455" s="7"/>
      <c r="I2455" s="7"/>
      <c r="J2455" s="7"/>
      <c r="K2455" s="7"/>
      <c r="L2455" s="7"/>
      <c r="M2455" s="7"/>
      <c r="N2455" s="7"/>
      <c r="O2455" s="7"/>
      <c r="P2455" s="7"/>
      <c r="Q2455" s="7"/>
      <c r="R2455" s="7"/>
      <c r="S2455" s="7"/>
    </row>
    <row r="2456" spans="1:19" x14ac:dyDescent="0.25">
      <c r="A2456" s="7"/>
      <c r="B2456" s="7"/>
      <c r="C2456" s="7"/>
      <c r="D2456" s="7"/>
      <c r="E2456" s="7"/>
      <c r="F2456" s="7"/>
      <c r="G2456" s="7"/>
      <c r="H2456" s="7"/>
      <c r="I2456" s="7"/>
      <c r="J2456" s="7"/>
      <c r="K2456" s="7"/>
      <c r="L2456" s="7"/>
      <c r="M2456" s="7"/>
      <c r="N2456" s="7"/>
      <c r="O2456" s="7"/>
      <c r="P2456" s="7"/>
      <c r="Q2456" s="7"/>
      <c r="R2456" s="7"/>
      <c r="S2456" s="7"/>
    </row>
    <row r="2457" spans="1:19" x14ac:dyDescent="0.25">
      <c r="A2457" s="7"/>
      <c r="B2457" s="7"/>
      <c r="C2457" s="7"/>
      <c r="D2457" s="7"/>
      <c r="E2457" s="7"/>
      <c r="F2457" s="7"/>
      <c r="G2457" s="7"/>
      <c r="H2457" s="7"/>
      <c r="I2457" s="7"/>
      <c r="J2457" s="7"/>
      <c r="K2457" s="7"/>
      <c r="L2457" s="7"/>
      <c r="M2457" s="7"/>
      <c r="N2457" s="7"/>
      <c r="O2457" s="7"/>
      <c r="P2457" s="7"/>
      <c r="Q2457" s="7"/>
      <c r="R2457" s="7"/>
      <c r="S2457" s="7"/>
    </row>
    <row r="2458" spans="1:19" x14ac:dyDescent="0.25">
      <c r="A2458" s="7"/>
      <c r="B2458" s="7"/>
      <c r="C2458" s="7"/>
      <c r="D2458" s="7"/>
      <c r="E2458" s="7"/>
      <c r="F2458" s="7"/>
      <c r="G2458" s="7"/>
      <c r="H2458" s="7"/>
      <c r="I2458" s="7"/>
      <c r="J2458" s="7"/>
      <c r="K2458" s="7"/>
      <c r="L2458" s="7"/>
      <c r="M2458" s="7"/>
      <c r="N2458" s="7"/>
      <c r="O2458" s="7"/>
      <c r="P2458" s="7"/>
      <c r="Q2458" s="7"/>
      <c r="R2458" s="7"/>
      <c r="S2458" s="7"/>
    </row>
    <row r="2459" spans="1:19" x14ac:dyDescent="0.25">
      <c r="A2459" s="7"/>
      <c r="B2459" s="7"/>
      <c r="C2459" s="7"/>
      <c r="D2459" s="7"/>
      <c r="E2459" s="7"/>
      <c r="F2459" s="7"/>
      <c r="G2459" s="7"/>
      <c r="H2459" s="7"/>
      <c r="I2459" s="7"/>
      <c r="J2459" s="7"/>
      <c r="K2459" s="7"/>
      <c r="L2459" s="7"/>
      <c r="M2459" s="7"/>
      <c r="N2459" s="7"/>
      <c r="O2459" s="7"/>
      <c r="P2459" s="7"/>
      <c r="Q2459" s="7"/>
      <c r="R2459" s="7"/>
      <c r="S2459" s="7"/>
    </row>
    <row r="2460" spans="1:19" x14ac:dyDescent="0.25">
      <c r="A2460" s="7"/>
      <c r="B2460" s="7"/>
      <c r="C2460" s="7"/>
      <c r="D2460" s="7"/>
      <c r="E2460" s="7"/>
      <c r="F2460" s="7"/>
      <c r="G2460" s="7"/>
      <c r="H2460" s="7"/>
      <c r="I2460" s="7"/>
      <c r="J2460" s="7"/>
      <c r="K2460" s="7"/>
      <c r="L2460" s="7"/>
      <c r="M2460" s="7"/>
      <c r="N2460" s="7"/>
      <c r="O2460" s="7"/>
      <c r="P2460" s="7"/>
      <c r="Q2460" s="7"/>
      <c r="R2460" s="7"/>
      <c r="S2460" s="7"/>
    </row>
    <row r="2461" spans="1:19" x14ac:dyDescent="0.25">
      <c r="A2461" s="7"/>
      <c r="B2461" s="7"/>
      <c r="C2461" s="7"/>
      <c r="D2461" s="7"/>
      <c r="E2461" s="7"/>
      <c r="F2461" s="7"/>
      <c r="G2461" s="7"/>
      <c r="H2461" s="7"/>
      <c r="I2461" s="7"/>
      <c r="J2461" s="7"/>
      <c r="K2461" s="7"/>
      <c r="L2461" s="7"/>
      <c r="M2461" s="7"/>
      <c r="N2461" s="7"/>
      <c r="O2461" s="7"/>
      <c r="P2461" s="7"/>
      <c r="Q2461" s="7"/>
      <c r="R2461" s="7"/>
      <c r="S2461" s="7"/>
    </row>
    <row r="2462" spans="1:19" x14ac:dyDescent="0.25">
      <c r="A2462" s="7"/>
      <c r="B2462" s="7"/>
      <c r="C2462" s="7"/>
      <c r="D2462" s="7"/>
      <c r="E2462" s="7"/>
      <c r="F2462" s="7"/>
      <c r="G2462" s="7"/>
      <c r="H2462" s="7"/>
      <c r="I2462" s="7"/>
      <c r="J2462" s="7"/>
      <c r="K2462" s="7"/>
      <c r="L2462" s="7"/>
      <c r="M2462" s="7"/>
      <c r="N2462" s="7"/>
      <c r="O2462" s="7"/>
      <c r="P2462" s="7"/>
      <c r="Q2462" s="7"/>
      <c r="R2462" s="7"/>
      <c r="S2462" s="7"/>
    </row>
    <row r="2463" spans="1:19" x14ac:dyDescent="0.25">
      <c r="A2463" s="7"/>
      <c r="B2463" s="7"/>
      <c r="C2463" s="7"/>
      <c r="D2463" s="7"/>
      <c r="E2463" s="7"/>
      <c r="F2463" s="7"/>
      <c r="G2463" s="7"/>
      <c r="H2463" s="7"/>
      <c r="I2463" s="7"/>
      <c r="J2463" s="7"/>
      <c r="K2463" s="7"/>
      <c r="L2463" s="7"/>
      <c r="M2463" s="7"/>
      <c r="N2463" s="7"/>
      <c r="O2463" s="7"/>
      <c r="P2463" s="7"/>
      <c r="Q2463" s="7"/>
      <c r="R2463" s="7"/>
      <c r="S2463" s="7"/>
    </row>
    <row r="2464" spans="1:19" x14ac:dyDescent="0.25">
      <c r="A2464" s="7"/>
      <c r="B2464" s="7"/>
      <c r="C2464" s="7"/>
      <c r="D2464" s="7"/>
      <c r="E2464" s="7"/>
      <c r="F2464" s="7"/>
      <c r="G2464" s="7"/>
      <c r="H2464" s="7"/>
      <c r="I2464" s="7"/>
      <c r="J2464" s="7"/>
      <c r="K2464" s="7"/>
      <c r="L2464" s="7"/>
      <c r="M2464" s="7"/>
      <c r="N2464" s="7"/>
      <c r="O2464" s="7"/>
      <c r="P2464" s="7"/>
      <c r="Q2464" s="7"/>
      <c r="R2464" s="7"/>
      <c r="S2464" s="7"/>
    </row>
    <row r="2465" spans="1:19" x14ac:dyDescent="0.25">
      <c r="A2465" s="7"/>
      <c r="B2465" s="7"/>
      <c r="C2465" s="7"/>
      <c r="D2465" s="7"/>
      <c r="E2465" s="7"/>
      <c r="F2465" s="7"/>
      <c r="G2465" s="7"/>
      <c r="H2465" s="7"/>
      <c r="I2465" s="7"/>
      <c r="J2465" s="7"/>
      <c r="K2465" s="7"/>
      <c r="L2465" s="7"/>
      <c r="M2465" s="7"/>
      <c r="N2465" s="7"/>
      <c r="O2465" s="7"/>
      <c r="P2465" s="7"/>
      <c r="Q2465" s="7"/>
      <c r="R2465" s="7"/>
      <c r="S2465" s="7"/>
    </row>
    <row r="2466" spans="1:19" x14ac:dyDescent="0.25">
      <c r="A2466" s="7"/>
      <c r="B2466" s="7"/>
      <c r="C2466" s="7"/>
      <c r="D2466" s="7"/>
      <c r="E2466" s="7"/>
      <c r="F2466" s="7"/>
      <c r="G2466" s="7"/>
      <c r="H2466" s="7"/>
      <c r="I2466" s="7"/>
      <c r="J2466" s="7"/>
      <c r="K2466" s="7"/>
      <c r="L2466" s="7"/>
      <c r="M2466" s="7"/>
      <c r="N2466" s="7"/>
      <c r="O2466" s="7"/>
      <c r="P2466" s="7"/>
      <c r="Q2466" s="7"/>
      <c r="R2466" s="7"/>
      <c r="S2466" s="7"/>
    </row>
    <row r="2467" spans="1:19" x14ac:dyDescent="0.25">
      <c r="A2467" s="7"/>
      <c r="B2467" s="7"/>
      <c r="C2467" s="7"/>
      <c r="D2467" s="7"/>
      <c r="E2467" s="7"/>
      <c r="F2467" s="7"/>
      <c r="G2467" s="7"/>
      <c r="H2467" s="7"/>
      <c r="I2467" s="7"/>
      <c r="J2467" s="7"/>
      <c r="K2467" s="7"/>
      <c r="L2467" s="7"/>
      <c r="M2467" s="7"/>
      <c r="N2467" s="7"/>
      <c r="O2467" s="7"/>
      <c r="P2467" s="7"/>
      <c r="Q2467" s="7"/>
      <c r="R2467" s="7"/>
      <c r="S2467" s="7"/>
    </row>
    <row r="2468" spans="1:19" x14ac:dyDescent="0.25">
      <c r="A2468" s="7"/>
      <c r="B2468" s="7"/>
      <c r="C2468" s="7"/>
      <c r="D2468" s="7"/>
      <c r="E2468" s="7"/>
      <c r="F2468" s="7"/>
      <c r="G2468" s="7"/>
      <c r="H2468" s="7"/>
      <c r="I2468" s="7"/>
      <c r="J2468" s="7"/>
      <c r="K2468" s="7"/>
      <c r="L2468" s="7"/>
      <c r="M2468" s="7"/>
      <c r="N2468" s="7"/>
      <c r="O2468" s="7"/>
      <c r="P2468" s="7"/>
      <c r="Q2468" s="7"/>
      <c r="R2468" s="7"/>
      <c r="S2468" s="7"/>
    </row>
    <row r="2469" spans="1:19" x14ac:dyDescent="0.25">
      <c r="A2469" s="7"/>
      <c r="B2469" s="7"/>
      <c r="C2469" s="7"/>
      <c r="D2469" s="7"/>
      <c r="E2469" s="7"/>
      <c r="F2469" s="7"/>
      <c r="G2469" s="7"/>
      <c r="H2469" s="7"/>
      <c r="I2469" s="7"/>
      <c r="J2469" s="7"/>
      <c r="K2469" s="7"/>
      <c r="L2469" s="7"/>
      <c r="M2469" s="7"/>
      <c r="N2469" s="7"/>
      <c r="O2469" s="7"/>
      <c r="P2469" s="7"/>
      <c r="Q2469" s="7"/>
      <c r="R2469" s="7"/>
      <c r="S2469" s="7"/>
    </row>
    <row r="2470" spans="1:19" x14ac:dyDescent="0.25">
      <c r="A2470" s="7"/>
      <c r="B2470" s="7"/>
      <c r="C2470" s="7"/>
      <c r="D2470" s="7"/>
      <c r="E2470" s="7"/>
      <c r="F2470" s="7"/>
      <c r="G2470" s="7"/>
      <c r="H2470" s="7"/>
      <c r="I2470" s="7"/>
      <c r="J2470" s="7"/>
      <c r="K2470" s="7"/>
      <c r="L2470" s="7"/>
      <c r="M2470" s="7"/>
      <c r="N2470" s="7"/>
      <c r="O2470" s="7"/>
      <c r="P2470" s="7"/>
      <c r="Q2470" s="7"/>
      <c r="R2470" s="7"/>
      <c r="S2470" s="7"/>
    </row>
    <row r="2471" spans="1:19" x14ac:dyDescent="0.25">
      <c r="A2471" s="7"/>
      <c r="B2471" s="7"/>
      <c r="C2471" s="7"/>
      <c r="D2471" s="7"/>
      <c r="E2471" s="7"/>
      <c r="F2471" s="7"/>
      <c r="G2471" s="7"/>
      <c r="H2471" s="7"/>
      <c r="I2471" s="7"/>
      <c r="J2471" s="7"/>
      <c r="K2471" s="7"/>
      <c r="L2471" s="7"/>
      <c r="M2471" s="7"/>
      <c r="N2471" s="7"/>
      <c r="O2471" s="7"/>
      <c r="P2471" s="7"/>
      <c r="Q2471" s="7"/>
      <c r="R2471" s="7"/>
      <c r="S2471" s="7"/>
    </row>
    <row r="2472" spans="1:19" x14ac:dyDescent="0.25">
      <c r="A2472" s="7"/>
      <c r="B2472" s="7"/>
      <c r="C2472" s="7"/>
      <c r="D2472" s="7"/>
      <c r="E2472" s="7"/>
      <c r="F2472" s="7"/>
      <c r="G2472" s="7"/>
      <c r="H2472" s="7"/>
      <c r="I2472" s="7"/>
      <c r="J2472" s="7"/>
      <c r="K2472" s="7"/>
      <c r="L2472" s="7"/>
      <c r="M2472" s="7"/>
      <c r="N2472" s="7"/>
      <c r="O2472" s="7"/>
      <c r="P2472" s="7"/>
      <c r="Q2472" s="7"/>
      <c r="R2472" s="7"/>
      <c r="S2472" s="7"/>
    </row>
    <row r="2473" spans="1:19" x14ac:dyDescent="0.25">
      <c r="A2473" s="7"/>
      <c r="B2473" s="7"/>
      <c r="C2473" s="7"/>
      <c r="D2473" s="7"/>
      <c r="E2473" s="7"/>
      <c r="F2473" s="7"/>
      <c r="G2473" s="7"/>
      <c r="H2473" s="7"/>
      <c r="I2473" s="7"/>
      <c r="J2473" s="7"/>
      <c r="K2473" s="7"/>
      <c r="L2473" s="7"/>
      <c r="M2473" s="7"/>
      <c r="N2473" s="7"/>
      <c r="O2473" s="7"/>
      <c r="P2473" s="7"/>
      <c r="Q2473" s="7"/>
      <c r="R2473" s="7"/>
      <c r="S2473" s="7"/>
    </row>
    <row r="2474" spans="1:19" x14ac:dyDescent="0.25">
      <c r="A2474" s="7"/>
      <c r="B2474" s="7"/>
      <c r="C2474" s="7"/>
      <c r="D2474" s="7"/>
      <c r="E2474" s="7"/>
      <c r="F2474" s="7"/>
      <c r="G2474" s="7"/>
      <c r="H2474" s="7"/>
      <c r="I2474" s="7"/>
      <c r="J2474" s="7"/>
      <c r="K2474" s="7"/>
      <c r="L2474" s="7"/>
      <c r="M2474" s="7"/>
      <c r="N2474" s="7"/>
      <c r="O2474" s="7"/>
      <c r="P2474" s="7"/>
      <c r="Q2474" s="7"/>
      <c r="R2474" s="7"/>
      <c r="S2474" s="7"/>
    </row>
    <row r="2475" spans="1:19" x14ac:dyDescent="0.25">
      <c r="A2475" s="7"/>
      <c r="B2475" s="7"/>
      <c r="C2475" s="7"/>
      <c r="D2475" s="7"/>
      <c r="E2475" s="7"/>
      <c r="F2475" s="7"/>
      <c r="G2475" s="7"/>
      <c r="H2475" s="7"/>
      <c r="I2475" s="7"/>
      <c r="J2475" s="7"/>
      <c r="K2475" s="7"/>
      <c r="L2475" s="7"/>
      <c r="M2475" s="7"/>
      <c r="N2475" s="7"/>
      <c r="O2475" s="7"/>
      <c r="P2475" s="7"/>
      <c r="Q2475" s="7"/>
      <c r="R2475" s="7"/>
      <c r="S2475" s="7"/>
    </row>
    <row r="2476" spans="1:19" x14ac:dyDescent="0.25">
      <c r="A2476" s="7"/>
      <c r="B2476" s="7"/>
      <c r="C2476" s="7"/>
      <c r="D2476" s="7"/>
      <c r="E2476" s="7"/>
      <c r="F2476" s="7"/>
      <c r="G2476" s="7"/>
      <c r="H2476" s="7"/>
      <c r="I2476" s="7"/>
      <c r="J2476" s="7"/>
      <c r="K2476" s="7"/>
      <c r="L2476" s="7"/>
      <c r="M2476" s="7"/>
      <c r="N2476" s="7"/>
      <c r="O2476" s="7"/>
      <c r="P2476" s="7"/>
      <c r="Q2476" s="7"/>
      <c r="R2476" s="7"/>
      <c r="S2476" s="7"/>
    </row>
    <row r="2477" spans="1:19" x14ac:dyDescent="0.25">
      <c r="A2477" s="7"/>
      <c r="B2477" s="7"/>
      <c r="C2477" s="7"/>
      <c r="D2477" s="7"/>
      <c r="E2477" s="7"/>
      <c r="F2477" s="7"/>
      <c r="G2477" s="7"/>
      <c r="H2477" s="7"/>
      <c r="I2477" s="7"/>
      <c r="J2477" s="7"/>
      <c r="K2477" s="7"/>
      <c r="L2477" s="7"/>
      <c r="M2477" s="7"/>
      <c r="N2477" s="7"/>
      <c r="O2477" s="7"/>
      <c r="P2477" s="7"/>
      <c r="Q2477" s="7"/>
      <c r="R2477" s="7"/>
      <c r="S2477" s="7"/>
    </row>
    <row r="2478" spans="1:19" x14ac:dyDescent="0.25">
      <c r="A2478" s="7"/>
      <c r="B2478" s="7"/>
      <c r="C2478" s="7"/>
      <c r="D2478" s="7"/>
      <c r="E2478" s="7"/>
      <c r="F2478" s="7"/>
      <c r="G2478" s="7"/>
      <c r="H2478" s="7"/>
      <c r="I2478" s="7"/>
      <c r="J2478" s="7"/>
      <c r="K2478" s="7"/>
      <c r="L2478" s="7"/>
      <c r="M2478" s="7"/>
      <c r="N2478" s="7"/>
      <c r="O2478" s="7"/>
      <c r="P2478" s="7"/>
      <c r="Q2478" s="7"/>
      <c r="R2478" s="7"/>
      <c r="S2478" s="7"/>
    </row>
    <row r="2479" spans="1:19" x14ac:dyDescent="0.25">
      <c r="A2479" s="7"/>
      <c r="B2479" s="7"/>
      <c r="C2479" s="7"/>
      <c r="D2479" s="7"/>
      <c r="E2479" s="7"/>
      <c r="F2479" s="7"/>
      <c r="G2479" s="7"/>
      <c r="H2479" s="7"/>
      <c r="I2479" s="7"/>
      <c r="J2479" s="7"/>
      <c r="K2479" s="7"/>
      <c r="L2479" s="7"/>
      <c r="M2479" s="7"/>
      <c r="N2479" s="7"/>
      <c r="O2479" s="7"/>
      <c r="P2479" s="7"/>
      <c r="Q2479" s="7"/>
      <c r="R2479" s="7"/>
      <c r="S2479" s="7"/>
    </row>
    <row r="2480" spans="1:19" x14ac:dyDescent="0.25">
      <c r="A2480" s="7"/>
      <c r="B2480" s="7"/>
      <c r="C2480" s="7"/>
      <c r="D2480" s="7"/>
      <c r="E2480" s="7"/>
      <c r="F2480" s="7"/>
      <c r="G2480" s="7"/>
      <c r="H2480" s="7"/>
      <c r="I2480" s="7"/>
      <c r="J2480" s="7"/>
      <c r="K2480" s="7"/>
      <c r="L2480" s="7"/>
      <c r="M2480" s="7"/>
      <c r="N2480" s="7"/>
      <c r="O2480" s="7"/>
      <c r="P2480" s="7"/>
      <c r="Q2480" s="7"/>
      <c r="R2480" s="7"/>
      <c r="S2480" s="7"/>
    </row>
    <row r="2481" spans="1:19" x14ac:dyDescent="0.25">
      <c r="A2481" s="7"/>
      <c r="B2481" s="7"/>
      <c r="C2481" s="7"/>
      <c r="D2481" s="7"/>
      <c r="E2481" s="7"/>
      <c r="F2481" s="7"/>
      <c r="G2481" s="7"/>
      <c r="H2481" s="7"/>
      <c r="I2481" s="7"/>
      <c r="J2481" s="7"/>
      <c r="K2481" s="7"/>
      <c r="L2481" s="7"/>
      <c r="M2481" s="7"/>
      <c r="N2481" s="7"/>
      <c r="O2481" s="7"/>
      <c r="P2481" s="7"/>
      <c r="Q2481" s="7"/>
      <c r="R2481" s="7"/>
      <c r="S2481" s="7"/>
    </row>
    <row r="2482" spans="1:19" x14ac:dyDescent="0.25">
      <c r="A2482" s="7"/>
      <c r="B2482" s="7"/>
      <c r="C2482" s="7"/>
      <c r="D2482" s="7"/>
      <c r="E2482" s="7"/>
      <c r="F2482" s="7"/>
      <c r="G2482" s="7"/>
      <c r="H2482" s="7"/>
      <c r="I2482" s="7"/>
      <c r="J2482" s="7"/>
      <c r="K2482" s="7"/>
      <c r="L2482" s="7"/>
      <c r="M2482" s="7"/>
      <c r="N2482" s="7"/>
      <c r="O2482" s="7"/>
      <c r="P2482" s="7"/>
      <c r="Q2482" s="7"/>
      <c r="R2482" s="7"/>
      <c r="S2482" s="7"/>
    </row>
    <row r="2483" spans="1:19" x14ac:dyDescent="0.25">
      <c r="A2483" s="7"/>
      <c r="B2483" s="7"/>
      <c r="C2483" s="7"/>
      <c r="D2483" s="7"/>
      <c r="E2483" s="7"/>
      <c r="F2483" s="7"/>
      <c r="G2483" s="7"/>
      <c r="H2483" s="7"/>
      <c r="I2483" s="7"/>
      <c r="J2483" s="7"/>
      <c r="K2483" s="7"/>
      <c r="L2483" s="7"/>
      <c r="M2483" s="7"/>
      <c r="N2483" s="7"/>
      <c r="O2483" s="7"/>
      <c r="P2483" s="7"/>
      <c r="Q2483" s="7"/>
      <c r="R2483" s="7"/>
      <c r="S2483" s="7"/>
    </row>
    <row r="2484" spans="1:19" x14ac:dyDescent="0.25">
      <c r="A2484" s="7"/>
      <c r="B2484" s="7"/>
      <c r="C2484" s="7"/>
      <c r="D2484" s="7"/>
      <c r="E2484" s="7"/>
      <c r="F2484" s="7"/>
      <c r="G2484" s="7"/>
      <c r="H2484" s="7"/>
      <c r="I2484" s="7"/>
      <c r="J2484" s="7"/>
      <c r="K2484" s="7"/>
      <c r="L2484" s="7"/>
      <c r="M2484" s="7"/>
      <c r="N2484" s="7"/>
      <c r="O2484" s="7"/>
      <c r="P2484" s="7"/>
      <c r="Q2484" s="7"/>
      <c r="R2484" s="7"/>
      <c r="S2484" s="7"/>
    </row>
    <row r="2485" spans="1:19" x14ac:dyDescent="0.25">
      <c r="A2485" s="7"/>
      <c r="B2485" s="7"/>
      <c r="C2485" s="7"/>
      <c r="D2485" s="7"/>
      <c r="E2485" s="7"/>
      <c r="F2485" s="7"/>
      <c r="G2485" s="7"/>
      <c r="H2485" s="7"/>
      <c r="I2485" s="7"/>
      <c r="J2485" s="7"/>
      <c r="K2485" s="7"/>
      <c r="L2485" s="7"/>
      <c r="M2485" s="7"/>
      <c r="N2485" s="7"/>
      <c r="O2485" s="7"/>
      <c r="P2485" s="7"/>
      <c r="Q2485" s="7"/>
      <c r="R2485" s="7"/>
      <c r="S2485" s="7"/>
    </row>
    <row r="2486" spans="1:19" x14ac:dyDescent="0.25">
      <c r="A2486" s="7"/>
      <c r="B2486" s="7"/>
      <c r="C2486" s="7"/>
      <c r="D2486" s="7"/>
      <c r="E2486" s="7"/>
      <c r="F2486" s="7"/>
      <c r="G2486" s="7"/>
      <c r="H2486" s="7"/>
      <c r="I2486" s="7"/>
      <c r="J2486" s="7"/>
      <c r="K2486" s="7"/>
      <c r="L2486" s="7"/>
      <c r="M2486" s="7"/>
      <c r="N2486" s="7"/>
      <c r="O2486" s="7"/>
      <c r="P2486" s="7"/>
      <c r="Q2486" s="7"/>
      <c r="R2486" s="7"/>
      <c r="S2486" s="7"/>
    </row>
    <row r="2487" spans="1:19" x14ac:dyDescent="0.25">
      <c r="A2487" s="7"/>
      <c r="B2487" s="7"/>
      <c r="C2487" s="7"/>
      <c r="D2487" s="7"/>
      <c r="E2487" s="7"/>
      <c r="F2487" s="7"/>
      <c r="G2487" s="7"/>
      <c r="H2487" s="7"/>
      <c r="I2487" s="7"/>
      <c r="J2487" s="7"/>
      <c r="K2487" s="7"/>
      <c r="L2487" s="7"/>
      <c r="M2487" s="7"/>
      <c r="N2487" s="7"/>
      <c r="O2487" s="7"/>
      <c r="P2487" s="7"/>
      <c r="Q2487" s="7"/>
      <c r="R2487" s="7"/>
      <c r="S2487" s="7"/>
    </row>
    <row r="2488" spans="1:19" x14ac:dyDescent="0.25">
      <c r="A2488" s="7"/>
      <c r="B2488" s="7"/>
      <c r="C2488" s="7"/>
      <c r="D2488" s="7"/>
      <c r="E2488" s="7"/>
      <c r="F2488" s="7"/>
      <c r="G2488" s="7"/>
      <c r="H2488" s="7"/>
      <c r="I2488" s="7"/>
      <c r="J2488" s="7"/>
      <c r="K2488" s="7"/>
      <c r="L2488" s="7"/>
      <c r="M2488" s="7"/>
      <c r="N2488" s="7"/>
      <c r="O2488" s="7"/>
      <c r="P2488" s="7"/>
      <c r="Q2488" s="7"/>
      <c r="R2488" s="7"/>
      <c r="S2488" s="7"/>
    </row>
    <row r="2489" spans="1:19" x14ac:dyDescent="0.25">
      <c r="A2489" s="7"/>
      <c r="B2489" s="7"/>
      <c r="C2489" s="7"/>
      <c r="D2489" s="7"/>
      <c r="E2489" s="7"/>
      <c r="F2489" s="7"/>
      <c r="G2489" s="7"/>
      <c r="H2489" s="7"/>
      <c r="I2489" s="7"/>
      <c r="J2489" s="7"/>
      <c r="K2489" s="7"/>
      <c r="L2489" s="7"/>
      <c r="M2489" s="7"/>
      <c r="N2489" s="7"/>
      <c r="O2489" s="7"/>
      <c r="P2489" s="7"/>
      <c r="Q2489" s="7"/>
      <c r="R2489" s="7"/>
      <c r="S2489" s="7"/>
    </row>
    <row r="2490" spans="1:19" x14ac:dyDescent="0.25">
      <c r="A2490" s="7"/>
      <c r="B2490" s="7"/>
      <c r="C2490" s="7"/>
      <c r="D2490" s="7"/>
      <c r="E2490" s="7"/>
      <c r="F2490" s="7"/>
      <c r="G2490" s="7"/>
      <c r="H2490" s="7"/>
      <c r="I2490" s="7"/>
      <c r="J2490" s="7"/>
      <c r="K2490" s="7"/>
      <c r="L2490" s="7"/>
      <c r="M2490" s="7"/>
      <c r="N2490" s="7"/>
      <c r="O2490" s="7"/>
      <c r="P2490" s="7"/>
      <c r="Q2490" s="7"/>
      <c r="R2490" s="7"/>
      <c r="S2490" s="7"/>
    </row>
    <row r="2491" spans="1:19" x14ac:dyDescent="0.25">
      <c r="A2491" s="7"/>
      <c r="B2491" s="7"/>
      <c r="C2491" s="7"/>
      <c r="D2491" s="7"/>
      <c r="E2491" s="7"/>
      <c r="F2491" s="7"/>
      <c r="G2491" s="7"/>
      <c r="H2491" s="7"/>
      <c r="I2491" s="7"/>
      <c r="J2491" s="7"/>
      <c r="K2491" s="7"/>
      <c r="L2491" s="7"/>
      <c r="M2491" s="7"/>
      <c r="N2491" s="7"/>
      <c r="O2491" s="7"/>
      <c r="P2491" s="7"/>
      <c r="Q2491" s="7"/>
      <c r="R2491" s="7"/>
      <c r="S2491" s="7"/>
    </row>
    <row r="2492" spans="1:19" x14ac:dyDescent="0.25">
      <c r="A2492" s="7"/>
      <c r="B2492" s="7"/>
      <c r="C2492" s="7"/>
      <c r="D2492" s="7"/>
      <c r="E2492" s="7"/>
      <c r="F2492" s="7"/>
      <c r="G2492" s="7"/>
      <c r="H2492" s="7"/>
      <c r="I2492" s="7"/>
      <c r="J2492" s="7"/>
      <c r="K2492" s="7"/>
      <c r="L2492" s="7"/>
      <c r="M2492" s="7"/>
      <c r="N2492" s="7"/>
      <c r="O2492" s="7"/>
      <c r="P2492" s="7"/>
      <c r="Q2492" s="7"/>
      <c r="R2492" s="7"/>
      <c r="S2492" s="7"/>
    </row>
    <row r="2493" spans="1:19" x14ac:dyDescent="0.25">
      <c r="A2493" s="7"/>
      <c r="B2493" s="7"/>
      <c r="C2493" s="7"/>
      <c r="D2493" s="7"/>
      <c r="E2493" s="7"/>
      <c r="F2493" s="7"/>
      <c r="G2493" s="7"/>
      <c r="H2493" s="7"/>
      <c r="I2493" s="7"/>
      <c r="J2493" s="7"/>
      <c r="K2493" s="7"/>
      <c r="L2493" s="7"/>
      <c r="M2493" s="7"/>
      <c r="N2493" s="7"/>
      <c r="O2493" s="7"/>
      <c r="P2493" s="7"/>
      <c r="Q2493" s="7"/>
      <c r="R2493" s="7"/>
      <c r="S2493" s="7"/>
    </row>
    <row r="2494" spans="1:19" x14ac:dyDescent="0.25">
      <c r="A2494" s="7"/>
      <c r="B2494" s="7"/>
      <c r="C2494" s="7"/>
      <c r="D2494" s="7"/>
      <c r="E2494" s="7"/>
      <c r="F2494" s="7"/>
      <c r="G2494" s="7"/>
      <c r="H2494" s="7"/>
      <c r="I2494" s="7"/>
      <c r="J2494" s="7"/>
      <c r="K2494" s="7"/>
      <c r="L2494" s="7"/>
      <c r="M2494" s="7"/>
      <c r="N2494" s="7"/>
      <c r="O2494" s="7"/>
      <c r="P2494" s="7"/>
      <c r="Q2494" s="7"/>
      <c r="R2494" s="7"/>
      <c r="S2494" s="7"/>
    </row>
    <row r="2495" spans="1:19" x14ac:dyDescent="0.25">
      <c r="A2495" s="7"/>
      <c r="B2495" s="7"/>
      <c r="C2495" s="7"/>
      <c r="D2495" s="7"/>
      <c r="E2495" s="7"/>
      <c r="F2495" s="7"/>
      <c r="G2495" s="7"/>
      <c r="H2495" s="7"/>
      <c r="I2495" s="7"/>
      <c r="J2495" s="7"/>
      <c r="K2495" s="7"/>
      <c r="L2495" s="7"/>
      <c r="M2495" s="7"/>
      <c r="N2495" s="7"/>
      <c r="O2495" s="7"/>
      <c r="P2495" s="7"/>
      <c r="Q2495" s="7"/>
      <c r="R2495" s="7"/>
      <c r="S2495" s="7"/>
    </row>
    <row r="2496" spans="1:19" x14ac:dyDescent="0.25">
      <c r="A2496" s="7"/>
      <c r="B2496" s="7"/>
      <c r="C2496" s="7"/>
      <c r="D2496" s="7"/>
      <c r="E2496" s="7"/>
      <c r="F2496" s="7"/>
      <c r="G2496" s="7"/>
      <c r="H2496" s="7"/>
      <c r="I2496" s="7"/>
      <c r="J2496" s="7"/>
      <c r="K2496" s="7"/>
      <c r="L2496" s="7"/>
      <c r="M2496" s="7"/>
      <c r="N2496" s="7"/>
      <c r="O2496" s="7"/>
      <c r="P2496" s="7"/>
      <c r="Q2496" s="7"/>
      <c r="R2496" s="7"/>
      <c r="S2496" s="7"/>
    </row>
    <row r="2497" spans="1:19" x14ac:dyDescent="0.25">
      <c r="A2497" s="7"/>
      <c r="B2497" s="7"/>
      <c r="C2497" s="7"/>
      <c r="D2497" s="7"/>
      <c r="E2497" s="7"/>
      <c r="F2497" s="7"/>
      <c r="G2497" s="7"/>
      <c r="H2497" s="7"/>
      <c r="I2497" s="7"/>
      <c r="J2497" s="7"/>
      <c r="K2497" s="7"/>
      <c r="L2497" s="7"/>
      <c r="M2497" s="7"/>
      <c r="N2497" s="7"/>
      <c r="O2497" s="7"/>
      <c r="P2497" s="7"/>
      <c r="Q2497" s="7"/>
      <c r="R2497" s="7"/>
      <c r="S2497" s="7"/>
    </row>
    <row r="2498" spans="1:19" x14ac:dyDescent="0.25">
      <c r="A2498" s="7"/>
      <c r="B2498" s="7"/>
      <c r="C2498" s="7"/>
      <c r="D2498" s="7"/>
      <c r="E2498" s="7"/>
      <c r="F2498" s="7"/>
      <c r="G2498" s="7"/>
      <c r="H2498" s="7"/>
      <c r="I2498" s="7"/>
      <c r="J2498" s="7"/>
      <c r="K2498" s="7"/>
      <c r="L2498" s="7"/>
      <c r="M2498" s="7"/>
      <c r="N2498" s="7"/>
      <c r="O2498" s="7"/>
      <c r="P2498" s="7"/>
      <c r="Q2498" s="7"/>
      <c r="R2498" s="7"/>
      <c r="S2498" s="7"/>
    </row>
    <row r="2499" spans="1:19" x14ac:dyDescent="0.25">
      <c r="A2499" s="7"/>
      <c r="B2499" s="7"/>
      <c r="C2499" s="7"/>
      <c r="D2499" s="7"/>
      <c r="E2499" s="10"/>
      <c r="F2499" s="7"/>
      <c r="G2499" s="7"/>
      <c r="H2499" s="7"/>
      <c r="I2499" s="7"/>
      <c r="J2499" s="7"/>
      <c r="K2499" s="7"/>
      <c r="L2499" s="7"/>
      <c r="M2499" s="7"/>
      <c r="N2499" s="7"/>
      <c r="O2499" s="7"/>
      <c r="P2499" s="7"/>
      <c r="Q2499" s="7"/>
      <c r="R2499" s="7"/>
      <c r="S2499" s="7"/>
    </row>
    <row r="2500" spans="1:19" x14ac:dyDescent="0.25">
      <c r="A2500" s="7"/>
      <c r="B2500" s="7"/>
      <c r="C2500" s="7"/>
      <c r="D2500" s="7"/>
      <c r="E2500" s="7"/>
      <c r="F2500" s="7"/>
      <c r="G2500" s="7"/>
      <c r="H2500" s="7"/>
      <c r="I2500" s="7"/>
      <c r="J2500" s="7"/>
      <c r="K2500" s="7"/>
      <c r="L2500" s="7"/>
      <c r="M2500" s="7"/>
      <c r="N2500" s="7"/>
      <c r="O2500" s="7"/>
      <c r="P2500" s="7"/>
      <c r="Q2500" s="7"/>
      <c r="R2500" s="7"/>
      <c r="S2500" s="7"/>
    </row>
    <row r="2501" spans="1:19" x14ac:dyDescent="0.25">
      <c r="A2501" s="7"/>
      <c r="B2501" s="7"/>
      <c r="C2501" s="7"/>
      <c r="D2501" s="7"/>
      <c r="E2501" s="7"/>
      <c r="F2501" s="7"/>
      <c r="G2501" s="7"/>
      <c r="H2501" s="7"/>
      <c r="I2501" s="7"/>
      <c r="J2501" s="7"/>
      <c r="K2501" s="7"/>
      <c r="L2501" s="7"/>
      <c r="M2501" s="7"/>
      <c r="N2501" s="7"/>
      <c r="O2501" s="7"/>
      <c r="P2501" s="7"/>
      <c r="Q2501" s="7"/>
      <c r="R2501" s="7"/>
      <c r="S2501" s="7"/>
    </row>
    <row r="2502" spans="1:19" x14ac:dyDescent="0.25">
      <c r="A2502" s="7"/>
      <c r="B2502" s="7"/>
      <c r="C2502" s="7"/>
      <c r="D2502" s="7"/>
      <c r="E2502" s="7"/>
      <c r="F2502" s="7"/>
      <c r="G2502" s="7"/>
      <c r="H2502" s="7"/>
      <c r="I2502" s="7"/>
      <c r="J2502" s="7"/>
      <c r="K2502" s="7"/>
      <c r="L2502" s="7"/>
      <c r="M2502" s="7"/>
      <c r="N2502" s="7"/>
      <c r="O2502" s="7"/>
      <c r="P2502" s="7"/>
      <c r="Q2502" s="7"/>
      <c r="R2502" s="7"/>
      <c r="S2502" s="7"/>
    </row>
    <row r="2503" spans="1:19" x14ac:dyDescent="0.25">
      <c r="A2503" s="7"/>
      <c r="B2503" s="7"/>
      <c r="C2503" s="7"/>
      <c r="D2503" s="7"/>
      <c r="E2503" s="7"/>
      <c r="F2503" s="7"/>
      <c r="G2503" s="7"/>
      <c r="H2503" s="7"/>
      <c r="I2503" s="7"/>
      <c r="J2503" s="7"/>
      <c r="K2503" s="7"/>
      <c r="L2503" s="7"/>
      <c r="M2503" s="7"/>
      <c r="N2503" s="7"/>
      <c r="O2503" s="7"/>
      <c r="P2503" s="7"/>
      <c r="Q2503" s="7"/>
      <c r="R2503" s="7"/>
      <c r="S2503" s="7"/>
    </row>
    <row r="2504" spans="1:19" x14ac:dyDescent="0.25">
      <c r="A2504" s="7"/>
      <c r="B2504" s="7"/>
      <c r="C2504" s="7"/>
      <c r="D2504" s="7"/>
      <c r="E2504" s="7"/>
      <c r="F2504" s="7"/>
      <c r="G2504" s="7"/>
      <c r="H2504" s="7"/>
      <c r="I2504" s="7"/>
      <c r="J2504" s="7"/>
      <c r="K2504" s="7"/>
      <c r="L2504" s="7"/>
      <c r="M2504" s="7"/>
      <c r="N2504" s="7"/>
      <c r="O2504" s="7"/>
      <c r="P2504" s="7"/>
      <c r="Q2504" s="7"/>
      <c r="R2504" s="7"/>
      <c r="S2504" s="7"/>
    </row>
    <row r="2505" spans="1:19" x14ac:dyDescent="0.25">
      <c r="A2505" s="7"/>
      <c r="B2505" s="7"/>
      <c r="C2505" s="7"/>
      <c r="D2505" s="7"/>
      <c r="E2505" s="7"/>
      <c r="F2505" s="7"/>
      <c r="G2505" s="7"/>
      <c r="H2505" s="7"/>
      <c r="I2505" s="7"/>
      <c r="J2505" s="7"/>
      <c r="K2505" s="7"/>
      <c r="L2505" s="7"/>
      <c r="M2505" s="7"/>
      <c r="N2505" s="7"/>
      <c r="O2505" s="7"/>
      <c r="P2505" s="7"/>
      <c r="Q2505" s="7"/>
      <c r="R2505" s="7"/>
      <c r="S2505" s="7"/>
    </row>
    <row r="2506" spans="1:19" x14ac:dyDescent="0.25">
      <c r="A2506" s="7"/>
      <c r="B2506" s="7"/>
      <c r="C2506" s="7"/>
      <c r="D2506" s="7"/>
      <c r="E2506" s="7"/>
      <c r="F2506" s="7"/>
      <c r="G2506" s="7"/>
      <c r="H2506" s="7"/>
      <c r="I2506" s="7"/>
      <c r="J2506" s="7"/>
      <c r="K2506" s="7"/>
      <c r="L2506" s="7"/>
      <c r="M2506" s="7"/>
      <c r="N2506" s="7"/>
      <c r="O2506" s="7"/>
      <c r="P2506" s="7"/>
      <c r="Q2506" s="7"/>
      <c r="R2506" s="7"/>
      <c r="S2506" s="7"/>
    </row>
    <row r="2507" spans="1:19" x14ac:dyDescent="0.25">
      <c r="A2507" s="7"/>
      <c r="B2507" s="7"/>
      <c r="C2507" s="7"/>
      <c r="D2507" s="7"/>
      <c r="E2507" s="7"/>
      <c r="F2507" s="7"/>
      <c r="G2507" s="7"/>
      <c r="H2507" s="7"/>
      <c r="I2507" s="7"/>
      <c r="J2507" s="7"/>
      <c r="K2507" s="7"/>
      <c r="L2507" s="7"/>
      <c r="M2507" s="7"/>
      <c r="N2507" s="7"/>
      <c r="O2507" s="7"/>
      <c r="P2507" s="7"/>
      <c r="Q2507" s="7"/>
      <c r="R2507" s="7"/>
      <c r="S2507" s="7"/>
    </row>
    <row r="2508" spans="1:19" x14ac:dyDescent="0.25">
      <c r="A2508" s="7"/>
      <c r="B2508" s="7"/>
      <c r="C2508" s="7"/>
      <c r="D2508" s="7"/>
      <c r="E2508" s="7"/>
      <c r="F2508" s="7"/>
      <c r="G2508" s="7"/>
      <c r="H2508" s="7"/>
      <c r="I2508" s="7"/>
      <c r="J2508" s="7"/>
      <c r="K2508" s="7"/>
      <c r="L2508" s="7"/>
      <c r="M2508" s="7"/>
      <c r="N2508" s="7"/>
      <c r="O2508" s="7"/>
      <c r="P2508" s="7"/>
      <c r="Q2508" s="7"/>
      <c r="R2508" s="7"/>
      <c r="S2508" s="7"/>
    </row>
    <row r="2509" spans="1:19" x14ac:dyDescent="0.25">
      <c r="A2509" s="7"/>
      <c r="B2509" s="7"/>
      <c r="C2509" s="7"/>
      <c r="D2509" s="7"/>
      <c r="E2509" s="7"/>
      <c r="F2509" s="7"/>
      <c r="G2509" s="7"/>
      <c r="H2509" s="7"/>
      <c r="I2509" s="7"/>
      <c r="J2509" s="7"/>
      <c r="K2509" s="7"/>
      <c r="L2509" s="7"/>
      <c r="M2509" s="7"/>
      <c r="N2509" s="7"/>
      <c r="O2509" s="7"/>
      <c r="P2509" s="7"/>
      <c r="Q2509" s="7"/>
      <c r="R2509" s="7"/>
      <c r="S2509" s="7"/>
    </row>
    <row r="2510" spans="1:19" x14ac:dyDescent="0.25">
      <c r="A2510" s="7"/>
      <c r="B2510" s="7"/>
      <c r="C2510" s="7"/>
      <c r="D2510" s="7"/>
      <c r="E2510" s="7"/>
      <c r="F2510" s="7"/>
      <c r="G2510" s="7"/>
      <c r="H2510" s="7"/>
      <c r="I2510" s="7"/>
      <c r="J2510" s="7"/>
      <c r="K2510" s="7"/>
      <c r="L2510" s="7"/>
      <c r="M2510" s="7"/>
      <c r="N2510" s="7"/>
      <c r="O2510" s="7"/>
      <c r="P2510" s="7"/>
      <c r="Q2510" s="7"/>
      <c r="R2510" s="7"/>
      <c r="S2510" s="7"/>
    </row>
    <row r="2511" spans="1:19" x14ac:dyDescent="0.25">
      <c r="A2511" s="7"/>
      <c r="B2511" s="7"/>
      <c r="C2511" s="7"/>
      <c r="D2511" s="7"/>
      <c r="E2511" s="7"/>
      <c r="F2511" s="7"/>
      <c r="G2511" s="7"/>
      <c r="H2511" s="7"/>
      <c r="I2511" s="7"/>
      <c r="J2511" s="7"/>
      <c r="K2511" s="7"/>
      <c r="L2511" s="7"/>
      <c r="M2511" s="7"/>
      <c r="N2511" s="7"/>
      <c r="O2511" s="7"/>
      <c r="P2511" s="7"/>
      <c r="Q2511" s="7"/>
      <c r="R2511" s="7"/>
      <c r="S2511" s="7"/>
    </row>
    <row r="2512" spans="1:19" x14ac:dyDescent="0.25">
      <c r="A2512" s="7"/>
      <c r="B2512" s="7"/>
      <c r="C2512" s="7"/>
      <c r="D2512" s="7"/>
      <c r="E2512" s="7"/>
      <c r="F2512" s="7"/>
      <c r="G2512" s="7"/>
      <c r="H2512" s="7"/>
      <c r="I2512" s="7"/>
      <c r="J2512" s="7"/>
      <c r="K2512" s="7"/>
      <c r="L2512" s="7"/>
      <c r="M2512" s="7"/>
      <c r="N2512" s="7"/>
      <c r="O2512" s="7"/>
      <c r="P2512" s="7"/>
      <c r="Q2512" s="7"/>
      <c r="R2512" s="7"/>
      <c r="S2512" s="7"/>
    </row>
    <row r="2513" spans="1:19" x14ac:dyDescent="0.25">
      <c r="A2513" s="7"/>
      <c r="B2513" s="7"/>
      <c r="C2513" s="7"/>
      <c r="D2513" s="7"/>
      <c r="E2513" s="7"/>
      <c r="F2513" s="7"/>
      <c r="G2513" s="7"/>
      <c r="H2513" s="7"/>
      <c r="I2513" s="7"/>
      <c r="J2513" s="7"/>
      <c r="K2513" s="7"/>
      <c r="L2513" s="7"/>
      <c r="M2513" s="7"/>
      <c r="N2513" s="7"/>
      <c r="O2513" s="7"/>
      <c r="P2513" s="7"/>
      <c r="Q2513" s="7"/>
      <c r="R2513" s="7"/>
      <c r="S2513" s="7"/>
    </row>
    <row r="2514" spans="1:19" x14ac:dyDescent="0.25">
      <c r="A2514" s="7"/>
      <c r="B2514" s="7"/>
      <c r="C2514" s="7"/>
      <c r="D2514" s="7"/>
      <c r="E2514" s="7"/>
      <c r="F2514" s="7"/>
      <c r="G2514" s="7"/>
      <c r="H2514" s="7"/>
      <c r="I2514" s="7"/>
      <c r="J2514" s="7"/>
      <c r="K2514" s="7"/>
      <c r="L2514" s="7"/>
      <c r="M2514" s="7"/>
      <c r="N2514" s="7"/>
      <c r="O2514" s="7"/>
      <c r="P2514" s="7"/>
      <c r="Q2514" s="7"/>
      <c r="R2514" s="7"/>
      <c r="S2514" s="7"/>
    </row>
    <row r="2515" spans="1:19" x14ac:dyDescent="0.25">
      <c r="A2515" s="7"/>
      <c r="B2515" s="7"/>
      <c r="C2515" s="7"/>
      <c r="D2515" s="7"/>
      <c r="E2515" s="7"/>
      <c r="F2515" s="7"/>
      <c r="G2515" s="7"/>
      <c r="H2515" s="7"/>
      <c r="I2515" s="7"/>
      <c r="J2515" s="7"/>
      <c r="K2515" s="7"/>
      <c r="L2515" s="7"/>
      <c r="M2515" s="7"/>
      <c r="N2515" s="7"/>
      <c r="O2515" s="7"/>
      <c r="P2515" s="7"/>
      <c r="Q2515" s="7"/>
      <c r="R2515" s="7"/>
      <c r="S2515" s="7"/>
    </row>
    <row r="2516" spans="1:19" x14ac:dyDescent="0.25">
      <c r="A2516" s="7"/>
      <c r="B2516" s="7"/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7"/>
      <c r="N2516" s="7"/>
      <c r="O2516" s="7"/>
      <c r="P2516" s="7"/>
      <c r="Q2516" s="7"/>
      <c r="R2516" s="7"/>
      <c r="S2516" s="7"/>
    </row>
    <row r="2517" spans="1:19" x14ac:dyDescent="0.25">
      <c r="A2517" s="7"/>
      <c r="B2517" s="7"/>
      <c r="C2517" s="7"/>
      <c r="D2517" s="7"/>
      <c r="E2517" s="7"/>
      <c r="F2517" s="7"/>
      <c r="G2517" s="7"/>
      <c r="H2517" s="7"/>
      <c r="I2517" s="7"/>
      <c r="J2517" s="7"/>
      <c r="K2517" s="7"/>
      <c r="L2517" s="7"/>
      <c r="M2517" s="7"/>
      <c r="N2517" s="7"/>
      <c r="O2517" s="7"/>
      <c r="P2517" s="7"/>
      <c r="Q2517" s="7"/>
      <c r="R2517" s="7"/>
      <c r="S2517" s="7"/>
    </row>
    <row r="2518" spans="1:19" x14ac:dyDescent="0.25">
      <c r="A2518" s="7"/>
      <c r="B2518" s="7"/>
      <c r="C2518" s="7"/>
      <c r="D2518" s="7"/>
      <c r="E2518" s="7"/>
      <c r="F2518" s="7"/>
      <c r="G2518" s="7"/>
      <c r="H2518" s="7"/>
      <c r="I2518" s="7"/>
      <c r="J2518" s="7"/>
      <c r="K2518" s="7"/>
      <c r="L2518" s="7"/>
      <c r="M2518" s="7"/>
      <c r="N2518" s="7"/>
      <c r="O2518" s="7"/>
      <c r="P2518" s="7"/>
      <c r="Q2518" s="7"/>
      <c r="R2518" s="7"/>
      <c r="S2518" s="7"/>
    </row>
    <row r="2519" spans="1:19" x14ac:dyDescent="0.25">
      <c r="A2519" s="7"/>
      <c r="B2519" s="7"/>
      <c r="C2519" s="7"/>
      <c r="D2519" s="7"/>
      <c r="E2519" s="7"/>
      <c r="F2519" s="7"/>
      <c r="G2519" s="7"/>
      <c r="H2519" s="7"/>
      <c r="I2519" s="7"/>
      <c r="J2519" s="7"/>
      <c r="K2519" s="7"/>
      <c r="L2519" s="7"/>
      <c r="M2519" s="7"/>
      <c r="N2519" s="7"/>
      <c r="O2519" s="7"/>
      <c r="P2519" s="7"/>
      <c r="Q2519" s="7"/>
      <c r="R2519" s="7"/>
      <c r="S2519" s="7"/>
    </row>
    <row r="2520" spans="1:19" x14ac:dyDescent="0.25">
      <c r="A2520" s="7"/>
      <c r="B2520" s="7"/>
      <c r="C2520" s="7"/>
      <c r="D2520" s="7"/>
      <c r="E2520" s="7"/>
      <c r="F2520" s="7"/>
      <c r="G2520" s="7"/>
      <c r="H2520" s="7"/>
      <c r="I2520" s="7"/>
      <c r="J2520" s="7"/>
      <c r="K2520" s="7"/>
      <c r="L2520" s="7"/>
      <c r="M2520" s="7"/>
      <c r="N2520" s="7"/>
      <c r="O2520" s="7"/>
      <c r="P2520" s="7"/>
      <c r="Q2520" s="7"/>
      <c r="R2520" s="7"/>
      <c r="S2520" s="7"/>
    </row>
    <row r="2521" spans="1:19" x14ac:dyDescent="0.25">
      <c r="A2521" s="7"/>
      <c r="B2521" s="7"/>
      <c r="C2521" s="7"/>
      <c r="D2521" s="7"/>
      <c r="E2521" s="7"/>
      <c r="F2521" s="7"/>
      <c r="G2521" s="7"/>
      <c r="H2521" s="7"/>
      <c r="I2521" s="7"/>
      <c r="J2521" s="7"/>
      <c r="K2521" s="7"/>
      <c r="L2521" s="7"/>
      <c r="M2521" s="7"/>
      <c r="N2521" s="7"/>
      <c r="O2521" s="7"/>
      <c r="P2521" s="7"/>
      <c r="Q2521" s="7"/>
      <c r="R2521" s="7"/>
      <c r="S2521" s="7"/>
    </row>
    <row r="2522" spans="1:19" x14ac:dyDescent="0.25">
      <c r="A2522" s="7"/>
      <c r="B2522" s="7"/>
      <c r="C2522" s="7"/>
      <c r="D2522" s="7"/>
      <c r="E2522" s="7"/>
      <c r="F2522" s="7"/>
      <c r="G2522" s="7"/>
      <c r="H2522" s="7"/>
      <c r="I2522" s="7"/>
      <c r="J2522" s="7"/>
      <c r="K2522" s="7"/>
      <c r="L2522" s="7"/>
      <c r="M2522" s="7"/>
      <c r="N2522" s="7"/>
      <c r="O2522" s="7"/>
      <c r="P2522" s="7"/>
      <c r="Q2522" s="7"/>
      <c r="R2522" s="7"/>
      <c r="S2522" s="7"/>
    </row>
    <row r="2523" spans="1:19" x14ac:dyDescent="0.25">
      <c r="A2523" s="7"/>
      <c r="B2523" s="7"/>
      <c r="C2523" s="7"/>
      <c r="D2523" s="7"/>
      <c r="E2523" s="7"/>
      <c r="F2523" s="7"/>
      <c r="G2523" s="7"/>
      <c r="H2523" s="7"/>
      <c r="I2523" s="7"/>
      <c r="J2523" s="7"/>
      <c r="K2523" s="7"/>
      <c r="L2523" s="7"/>
      <c r="M2523" s="7"/>
      <c r="N2523" s="7"/>
      <c r="O2523" s="7"/>
      <c r="P2523" s="7"/>
      <c r="Q2523" s="7"/>
      <c r="R2523" s="7"/>
      <c r="S2523" s="7"/>
    </row>
    <row r="2524" spans="1:19" x14ac:dyDescent="0.25">
      <c r="A2524" s="7"/>
      <c r="B2524" s="7"/>
      <c r="C2524" s="7"/>
      <c r="D2524" s="7"/>
      <c r="E2524" s="7"/>
      <c r="F2524" s="7"/>
      <c r="G2524" s="7"/>
      <c r="H2524" s="7"/>
      <c r="I2524" s="7"/>
      <c r="J2524" s="7"/>
      <c r="K2524" s="7"/>
      <c r="L2524" s="7"/>
      <c r="M2524" s="7"/>
      <c r="N2524" s="7"/>
      <c r="O2524" s="7"/>
      <c r="P2524" s="7"/>
      <c r="Q2524" s="7"/>
      <c r="R2524" s="7"/>
      <c r="S2524" s="7"/>
    </row>
    <row r="2525" spans="1:19" x14ac:dyDescent="0.25">
      <c r="A2525" s="7"/>
      <c r="B2525" s="7"/>
      <c r="C2525" s="7"/>
      <c r="D2525" s="7"/>
      <c r="E2525" s="7"/>
      <c r="F2525" s="7"/>
      <c r="G2525" s="7"/>
      <c r="H2525" s="7"/>
      <c r="I2525" s="7"/>
      <c r="J2525" s="7"/>
      <c r="K2525" s="7"/>
      <c r="L2525" s="7"/>
      <c r="M2525" s="7"/>
      <c r="N2525" s="7"/>
      <c r="O2525" s="7"/>
      <c r="P2525" s="7"/>
      <c r="Q2525" s="7"/>
      <c r="R2525" s="7"/>
      <c r="S2525" s="7"/>
    </row>
    <row r="2526" spans="1:19" x14ac:dyDescent="0.25">
      <c r="A2526" s="7"/>
      <c r="B2526" s="7"/>
      <c r="C2526" s="7"/>
      <c r="D2526" s="7"/>
      <c r="E2526" s="7"/>
      <c r="F2526" s="7"/>
      <c r="G2526" s="7"/>
      <c r="H2526" s="7"/>
      <c r="I2526" s="7"/>
      <c r="J2526" s="7"/>
      <c r="K2526" s="7"/>
      <c r="L2526" s="7"/>
      <c r="M2526" s="7"/>
      <c r="N2526" s="7"/>
      <c r="O2526" s="7"/>
      <c r="P2526" s="7"/>
      <c r="Q2526" s="7"/>
      <c r="R2526" s="7"/>
      <c r="S2526" s="7"/>
    </row>
    <row r="2527" spans="1:19" x14ac:dyDescent="0.25">
      <c r="A2527" s="7"/>
      <c r="B2527" s="7"/>
      <c r="C2527" s="7"/>
      <c r="D2527" s="7"/>
      <c r="E2527" s="7"/>
      <c r="F2527" s="7"/>
      <c r="G2527" s="7"/>
      <c r="H2527" s="7"/>
      <c r="I2527" s="7"/>
      <c r="J2527" s="7"/>
      <c r="K2527" s="7"/>
      <c r="L2527" s="7"/>
      <c r="M2527" s="7"/>
      <c r="N2527" s="7"/>
      <c r="O2527" s="7"/>
      <c r="P2527" s="7"/>
      <c r="Q2527" s="7"/>
      <c r="R2527" s="7"/>
      <c r="S2527" s="7"/>
    </row>
    <row r="2528" spans="1:19" x14ac:dyDescent="0.25">
      <c r="A2528" s="7"/>
      <c r="B2528" s="7"/>
      <c r="C2528" s="7"/>
      <c r="D2528" s="7"/>
      <c r="E2528" s="7"/>
      <c r="F2528" s="7"/>
      <c r="G2528" s="7"/>
      <c r="H2528" s="7"/>
      <c r="I2528" s="7"/>
      <c r="J2528" s="7"/>
      <c r="K2528" s="7"/>
      <c r="L2528" s="7"/>
      <c r="M2528" s="7"/>
      <c r="N2528" s="7"/>
      <c r="O2528" s="7"/>
      <c r="P2528" s="7"/>
      <c r="Q2528" s="7"/>
      <c r="R2528" s="7"/>
      <c r="S2528" s="7"/>
    </row>
    <row r="2529" spans="1:19" x14ac:dyDescent="0.25">
      <c r="A2529" s="7"/>
      <c r="B2529" s="7"/>
      <c r="C2529" s="7"/>
      <c r="D2529" s="7"/>
      <c r="E2529" s="7"/>
      <c r="F2529" s="7"/>
      <c r="G2529" s="7"/>
      <c r="H2529" s="7"/>
      <c r="I2529" s="7"/>
      <c r="J2529" s="7"/>
      <c r="K2529" s="7"/>
      <c r="L2529" s="7"/>
      <c r="M2529" s="7"/>
      <c r="N2529" s="7"/>
      <c r="O2529" s="7"/>
      <c r="P2529" s="7"/>
      <c r="Q2529" s="7"/>
      <c r="R2529" s="7"/>
      <c r="S2529" s="7"/>
    </row>
    <row r="2530" spans="1:19" x14ac:dyDescent="0.25">
      <c r="A2530" s="7"/>
      <c r="B2530" s="7"/>
      <c r="C2530" s="7"/>
      <c r="D2530" s="7"/>
      <c r="E2530" s="7"/>
      <c r="F2530" s="7"/>
      <c r="G2530" s="7"/>
      <c r="H2530" s="7"/>
      <c r="I2530" s="7"/>
      <c r="J2530" s="7"/>
      <c r="K2530" s="7"/>
      <c r="L2530" s="7"/>
      <c r="M2530" s="7"/>
      <c r="N2530" s="7"/>
      <c r="O2530" s="7"/>
      <c r="P2530" s="7"/>
      <c r="Q2530" s="7"/>
      <c r="R2530" s="7"/>
      <c r="S2530" s="7"/>
    </row>
    <row r="2531" spans="1:19" x14ac:dyDescent="0.25">
      <c r="A2531" s="7"/>
      <c r="B2531" s="7"/>
      <c r="C2531" s="7"/>
      <c r="D2531" s="7"/>
      <c r="E2531" s="7"/>
      <c r="F2531" s="7"/>
      <c r="G2531" s="7"/>
      <c r="H2531" s="7"/>
      <c r="I2531" s="7"/>
      <c r="J2531" s="7"/>
      <c r="K2531" s="7"/>
      <c r="L2531" s="7"/>
      <c r="M2531" s="7"/>
      <c r="N2531" s="7"/>
      <c r="O2531" s="7"/>
      <c r="P2531" s="7"/>
      <c r="Q2531" s="7"/>
      <c r="R2531" s="7"/>
      <c r="S2531" s="7"/>
    </row>
    <row r="2532" spans="1:19" x14ac:dyDescent="0.25">
      <c r="A2532" s="7"/>
      <c r="B2532" s="7"/>
      <c r="C2532" s="7"/>
      <c r="D2532" s="7"/>
      <c r="E2532" s="7"/>
      <c r="F2532" s="7"/>
      <c r="G2532" s="7"/>
      <c r="H2532" s="7"/>
      <c r="I2532" s="7"/>
      <c r="J2532" s="7"/>
      <c r="K2532" s="7"/>
      <c r="L2532" s="7"/>
      <c r="M2532" s="7"/>
      <c r="N2532" s="7"/>
      <c r="O2532" s="7"/>
      <c r="P2532" s="7"/>
      <c r="Q2532" s="7"/>
      <c r="R2532" s="7"/>
      <c r="S2532" s="7"/>
    </row>
    <row r="2533" spans="1:19" x14ac:dyDescent="0.25">
      <c r="A2533" s="7"/>
      <c r="B2533" s="7"/>
      <c r="C2533" s="7"/>
      <c r="D2533" s="7"/>
      <c r="E2533" s="7"/>
      <c r="F2533" s="7"/>
      <c r="G2533" s="7"/>
      <c r="H2533" s="7"/>
      <c r="I2533" s="7"/>
      <c r="J2533" s="7"/>
      <c r="K2533" s="7"/>
      <c r="L2533" s="7"/>
      <c r="M2533" s="7"/>
      <c r="N2533" s="7"/>
      <c r="O2533" s="7"/>
      <c r="P2533" s="7"/>
      <c r="Q2533" s="7"/>
      <c r="R2533" s="7"/>
      <c r="S2533" s="7"/>
    </row>
    <row r="2534" spans="1:19" x14ac:dyDescent="0.25">
      <c r="A2534" s="7"/>
      <c r="B2534" s="7"/>
      <c r="C2534" s="7"/>
      <c r="D2534" s="7"/>
      <c r="E2534" s="7"/>
      <c r="F2534" s="7"/>
      <c r="G2534" s="7"/>
      <c r="H2534" s="7"/>
      <c r="I2534" s="7"/>
      <c r="J2534" s="7"/>
      <c r="K2534" s="7"/>
      <c r="L2534" s="7"/>
      <c r="M2534" s="7"/>
      <c r="N2534" s="7"/>
      <c r="O2534" s="7"/>
      <c r="P2534" s="7"/>
      <c r="Q2534" s="7"/>
      <c r="R2534" s="7"/>
      <c r="S2534" s="7"/>
    </row>
    <row r="2535" spans="1:19" x14ac:dyDescent="0.25">
      <c r="A2535" s="7"/>
      <c r="B2535" s="7"/>
      <c r="C2535" s="7"/>
      <c r="D2535" s="7"/>
      <c r="E2535" s="7"/>
      <c r="F2535" s="7"/>
      <c r="G2535" s="7"/>
      <c r="H2535" s="7"/>
      <c r="I2535" s="7"/>
      <c r="J2535" s="7"/>
      <c r="K2535" s="7"/>
      <c r="L2535" s="7"/>
      <c r="M2535" s="7"/>
      <c r="N2535" s="7"/>
      <c r="O2535" s="7"/>
      <c r="P2535" s="7"/>
      <c r="Q2535" s="7"/>
      <c r="R2535" s="7"/>
      <c r="S2535" s="7"/>
    </row>
    <row r="2536" spans="1:19" x14ac:dyDescent="0.25">
      <c r="A2536" s="7"/>
      <c r="B2536" s="7"/>
      <c r="C2536" s="7"/>
      <c r="D2536" s="7"/>
      <c r="E2536" s="7"/>
      <c r="F2536" s="7"/>
      <c r="G2536" s="7"/>
      <c r="H2536" s="7"/>
      <c r="I2536" s="7"/>
      <c r="J2536" s="7"/>
      <c r="K2536" s="7"/>
      <c r="L2536" s="7"/>
      <c r="M2536" s="7"/>
      <c r="N2536" s="7"/>
      <c r="O2536" s="7"/>
      <c r="P2536" s="7"/>
      <c r="Q2536" s="7"/>
      <c r="R2536" s="7"/>
      <c r="S2536" s="7"/>
    </row>
    <row r="2537" spans="1:19" x14ac:dyDescent="0.25">
      <c r="A2537" s="7"/>
      <c r="B2537" s="7"/>
      <c r="C2537" s="7"/>
      <c r="D2537" s="7"/>
      <c r="E2537" s="7"/>
      <c r="F2537" s="7"/>
      <c r="G2537" s="7"/>
      <c r="H2537" s="7"/>
      <c r="I2537" s="7"/>
      <c r="J2537" s="7"/>
      <c r="K2537" s="7"/>
      <c r="L2537" s="7"/>
      <c r="M2537" s="7"/>
      <c r="N2537" s="7"/>
      <c r="O2537" s="7"/>
      <c r="P2537" s="7"/>
      <c r="Q2537" s="7"/>
      <c r="R2537" s="7"/>
      <c r="S2537" s="7"/>
    </row>
    <row r="2538" spans="1:19" x14ac:dyDescent="0.25">
      <c r="A2538" s="7"/>
      <c r="B2538" s="7"/>
      <c r="C2538" s="7"/>
      <c r="D2538" s="7"/>
      <c r="E2538" s="7"/>
      <c r="F2538" s="7"/>
      <c r="G2538" s="7"/>
      <c r="H2538" s="7"/>
      <c r="I2538" s="7"/>
      <c r="J2538" s="7"/>
      <c r="K2538" s="7"/>
      <c r="L2538" s="7"/>
      <c r="M2538" s="7"/>
      <c r="N2538" s="7"/>
      <c r="O2538" s="7"/>
      <c r="P2538" s="7"/>
      <c r="Q2538" s="7"/>
      <c r="R2538" s="7"/>
      <c r="S2538" s="7"/>
    </row>
    <row r="2539" spans="1:19" x14ac:dyDescent="0.25">
      <c r="A2539" s="7"/>
      <c r="B2539" s="7"/>
      <c r="C2539" s="7"/>
      <c r="D2539" s="7"/>
      <c r="E2539" s="7"/>
      <c r="F2539" s="7"/>
      <c r="G2539" s="7"/>
      <c r="H2539" s="7"/>
      <c r="I2539" s="7"/>
      <c r="J2539" s="7"/>
      <c r="K2539" s="7"/>
      <c r="L2539" s="7"/>
      <c r="M2539" s="7"/>
      <c r="N2539" s="7"/>
      <c r="O2539" s="7"/>
      <c r="P2539" s="7"/>
      <c r="Q2539" s="7"/>
      <c r="R2539" s="7"/>
      <c r="S2539" s="7"/>
    </row>
    <row r="2540" spans="1:19" x14ac:dyDescent="0.25">
      <c r="A2540" s="7"/>
      <c r="B2540" s="7"/>
      <c r="C2540" s="7"/>
      <c r="D2540" s="7"/>
      <c r="E2540" s="7"/>
      <c r="F2540" s="7"/>
      <c r="G2540" s="7"/>
      <c r="H2540" s="7"/>
      <c r="I2540" s="7"/>
      <c r="J2540" s="7"/>
      <c r="K2540" s="7"/>
      <c r="L2540" s="7"/>
      <c r="M2540" s="7"/>
      <c r="N2540" s="7"/>
      <c r="O2540" s="7"/>
      <c r="P2540" s="7"/>
      <c r="Q2540" s="7"/>
      <c r="R2540" s="7"/>
      <c r="S2540" s="7"/>
    </row>
    <row r="2541" spans="1:19" x14ac:dyDescent="0.25">
      <c r="A2541" s="7"/>
      <c r="B2541" s="7"/>
      <c r="C2541" s="7"/>
      <c r="D2541" s="7"/>
      <c r="E2541" s="7"/>
      <c r="F2541" s="7"/>
      <c r="G2541" s="7"/>
      <c r="H2541" s="7"/>
      <c r="I2541" s="7"/>
      <c r="J2541" s="7"/>
      <c r="K2541" s="7"/>
      <c r="L2541" s="7"/>
      <c r="M2541" s="7"/>
      <c r="N2541" s="7"/>
      <c r="O2541" s="7"/>
      <c r="P2541" s="7"/>
      <c r="Q2541" s="7"/>
      <c r="R2541" s="7"/>
      <c r="S2541" s="7"/>
    </row>
    <row r="2542" spans="1:19" x14ac:dyDescent="0.25">
      <c r="A2542" s="7"/>
      <c r="B2542" s="7"/>
      <c r="C2542" s="7"/>
      <c r="D2542" s="7"/>
      <c r="E2542" s="7"/>
      <c r="F2542" s="7"/>
      <c r="G2542" s="7"/>
      <c r="H2542" s="7"/>
      <c r="I2542" s="7"/>
      <c r="J2542" s="7"/>
      <c r="K2542" s="7"/>
      <c r="L2542" s="7"/>
      <c r="M2542" s="7"/>
      <c r="N2542" s="7"/>
      <c r="O2542" s="7"/>
      <c r="P2542" s="7"/>
      <c r="Q2542" s="7"/>
      <c r="R2542" s="7"/>
      <c r="S2542" s="7"/>
    </row>
    <row r="2543" spans="1:19" x14ac:dyDescent="0.25">
      <c r="A2543" s="7"/>
      <c r="B2543" s="7"/>
      <c r="C2543" s="7"/>
      <c r="D2543" s="7"/>
      <c r="E2543" s="7"/>
      <c r="F2543" s="7"/>
      <c r="G2543" s="7"/>
      <c r="H2543" s="7"/>
      <c r="I2543" s="7"/>
      <c r="J2543" s="7"/>
      <c r="K2543" s="7"/>
      <c r="L2543" s="7"/>
      <c r="M2543" s="7"/>
      <c r="N2543" s="7"/>
      <c r="O2543" s="7"/>
      <c r="P2543" s="7"/>
      <c r="Q2543" s="7"/>
      <c r="R2543" s="7"/>
      <c r="S2543" s="7"/>
    </row>
    <row r="2544" spans="1:19" x14ac:dyDescent="0.25">
      <c r="A2544" s="7"/>
      <c r="B2544" s="7"/>
      <c r="C2544" s="7"/>
      <c r="D2544" s="7"/>
      <c r="E2544" s="7"/>
      <c r="F2544" s="7"/>
      <c r="G2544" s="7"/>
      <c r="H2544" s="7"/>
      <c r="I2544" s="7"/>
      <c r="J2544" s="7"/>
      <c r="K2544" s="7"/>
      <c r="L2544" s="7"/>
      <c r="M2544" s="7"/>
      <c r="N2544" s="7"/>
      <c r="O2544" s="7"/>
      <c r="P2544" s="7"/>
      <c r="Q2544" s="7"/>
      <c r="R2544" s="7"/>
      <c r="S2544" s="7"/>
    </row>
    <row r="2545" spans="1:19" x14ac:dyDescent="0.25">
      <c r="A2545" s="7"/>
      <c r="B2545" s="7"/>
      <c r="C2545" s="7"/>
      <c r="D2545" s="7"/>
      <c r="E2545" s="7"/>
      <c r="F2545" s="7"/>
      <c r="G2545" s="7"/>
      <c r="H2545" s="7"/>
      <c r="I2545" s="7"/>
      <c r="J2545" s="7"/>
      <c r="K2545" s="7"/>
      <c r="L2545" s="7"/>
      <c r="M2545" s="7"/>
      <c r="N2545" s="7"/>
      <c r="O2545" s="7"/>
      <c r="P2545" s="7"/>
      <c r="Q2545" s="7"/>
      <c r="R2545" s="7"/>
      <c r="S2545" s="7"/>
    </row>
    <row r="2546" spans="1:19" x14ac:dyDescent="0.25">
      <c r="A2546" s="7"/>
      <c r="B2546" s="7"/>
      <c r="C2546" s="7"/>
      <c r="D2546" s="7"/>
      <c r="E2546" s="7"/>
      <c r="F2546" s="7"/>
      <c r="G2546" s="7"/>
      <c r="H2546" s="7"/>
      <c r="I2546" s="7"/>
      <c r="J2546" s="7"/>
      <c r="K2546" s="7"/>
      <c r="L2546" s="7"/>
      <c r="M2546" s="7"/>
      <c r="N2546" s="7"/>
      <c r="O2546" s="7"/>
      <c r="P2546" s="7"/>
      <c r="Q2546" s="7"/>
      <c r="R2546" s="7"/>
      <c r="S2546" s="7"/>
    </row>
    <row r="2547" spans="1:19" x14ac:dyDescent="0.25">
      <c r="A2547" s="7"/>
      <c r="B2547" s="7"/>
      <c r="C2547" s="7"/>
      <c r="D2547" s="7"/>
      <c r="E2547" s="7"/>
      <c r="F2547" s="7"/>
      <c r="G2547" s="7"/>
      <c r="H2547" s="7"/>
      <c r="I2547" s="7"/>
      <c r="J2547" s="7"/>
      <c r="K2547" s="7"/>
      <c r="L2547" s="7"/>
      <c r="M2547" s="7"/>
      <c r="N2547" s="7"/>
      <c r="O2547" s="7"/>
      <c r="P2547" s="7"/>
      <c r="Q2547" s="7"/>
      <c r="R2547" s="7"/>
      <c r="S2547" s="7"/>
    </row>
    <row r="2548" spans="1:19" x14ac:dyDescent="0.25">
      <c r="A2548" s="7"/>
      <c r="B2548" s="7"/>
      <c r="C2548" s="7"/>
      <c r="D2548" s="7"/>
      <c r="E2548" s="7"/>
      <c r="F2548" s="7"/>
      <c r="G2548" s="7"/>
      <c r="H2548" s="7"/>
      <c r="I2548" s="7"/>
      <c r="J2548" s="7"/>
      <c r="K2548" s="7"/>
      <c r="L2548" s="7"/>
      <c r="M2548" s="7"/>
      <c r="N2548" s="7"/>
      <c r="O2548" s="7"/>
      <c r="P2548" s="7"/>
      <c r="Q2548" s="7"/>
      <c r="R2548" s="7"/>
      <c r="S2548" s="7"/>
    </row>
    <row r="2549" spans="1:19" x14ac:dyDescent="0.25">
      <c r="A2549" s="7"/>
      <c r="B2549" s="7"/>
      <c r="C2549" s="7"/>
      <c r="D2549" s="7"/>
      <c r="E2549" s="7"/>
      <c r="F2549" s="7"/>
      <c r="G2549" s="7"/>
      <c r="H2549" s="7"/>
      <c r="I2549" s="7"/>
      <c r="J2549" s="7"/>
      <c r="K2549" s="7"/>
      <c r="L2549" s="7"/>
      <c r="M2549" s="7"/>
      <c r="N2549" s="7"/>
      <c r="O2549" s="7"/>
      <c r="P2549" s="7"/>
      <c r="Q2549" s="7"/>
      <c r="R2549" s="7"/>
      <c r="S2549" s="7"/>
    </row>
    <row r="2550" spans="1:19" x14ac:dyDescent="0.25">
      <c r="A2550" s="7"/>
      <c r="B2550" s="7"/>
      <c r="C2550" s="7"/>
      <c r="D2550" s="7"/>
      <c r="E2550" s="7"/>
      <c r="F2550" s="7"/>
      <c r="G2550" s="7"/>
      <c r="H2550" s="7"/>
      <c r="I2550" s="7"/>
      <c r="J2550" s="7"/>
      <c r="K2550" s="7"/>
      <c r="L2550" s="7"/>
      <c r="M2550" s="7"/>
      <c r="N2550" s="7"/>
      <c r="O2550" s="7"/>
      <c r="P2550" s="7"/>
      <c r="Q2550" s="7"/>
      <c r="R2550" s="7"/>
      <c r="S2550" s="7"/>
    </row>
    <row r="2551" spans="1:19" x14ac:dyDescent="0.25">
      <c r="A2551" s="7"/>
      <c r="B2551" s="7"/>
      <c r="C2551" s="7"/>
      <c r="D2551" s="7"/>
      <c r="E2551" s="7"/>
      <c r="F2551" s="7"/>
      <c r="G2551" s="7"/>
      <c r="H2551" s="7"/>
      <c r="I2551" s="7"/>
      <c r="J2551" s="7"/>
      <c r="K2551" s="7"/>
      <c r="L2551" s="7"/>
      <c r="M2551" s="7"/>
      <c r="N2551" s="7"/>
      <c r="O2551" s="7"/>
      <c r="P2551" s="7"/>
      <c r="Q2551" s="7"/>
      <c r="R2551" s="7"/>
      <c r="S2551" s="7"/>
    </row>
    <row r="2552" spans="1:19" x14ac:dyDescent="0.25">
      <c r="A2552" s="7"/>
      <c r="B2552" s="7"/>
      <c r="C2552" s="7"/>
      <c r="D2552" s="7"/>
      <c r="E2552" s="7"/>
      <c r="F2552" s="7"/>
      <c r="G2552" s="7"/>
      <c r="H2552" s="7"/>
      <c r="I2552" s="7"/>
      <c r="J2552" s="7"/>
      <c r="K2552" s="7"/>
      <c r="L2552" s="7"/>
      <c r="M2552" s="7"/>
      <c r="N2552" s="7"/>
      <c r="O2552" s="7"/>
      <c r="P2552" s="7"/>
      <c r="Q2552" s="7"/>
      <c r="R2552" s="7"/>
      <c r="S2552" s="7"/>
    </row>
    <row r="2553" spans="1:19" x14ac:dyDescent="0.25">
      <c r="A2553" s="7"/>
      <c r="B2553" s="7"/>
      <c r="C2553" s="7"/>
      <c r="D2553" s="7"/>
      <c r="E2553" s="7"/>
      <c r="F2553" s="7"/>
      <c r="G2553" s="7"/>
      <c r="H2553" s="7"/>
      <c r="I2553" s="7"/>
      <c r="J2553" s="7"/>
      <c r="K2553" s="7"/>
      <c r="L2553" s="7"/>
      <c r="M2553" s="7"/>
      <c r="N2553" s="7"/>
      <c r="O2553" s="7"/>
      <c r="P2553" s="7"/>
      <c r="Q2553" s="7"/>
      <c r="R2553" s="7"/>
      <c r="S2553" s="7"/>
    </row>
    <row r="2554" spans="1:19" x14ac:dyDescent="0.25">
      <c r="A2554" s="7"/>
      <c r="B2554" s="7"/>
      <c r="C2554" s="7"/>
      <c r="D2554" s="7"/>
      <c r="E2554" s="7"/>
      <c r="F2554" s="7"/>
      <c r="G2554" s="7"/>
      <c r="H2554" s="7"/>
      <c r="I2554" s="7"/>
      <c r="J2554" s="7"/>
      <c r="K2554" s="7"/>
      <c r="L2554" s="7"/>
      <c r="M2554" s="7"/>
      <c r="N2554" s="7"/>
      <c r="O2554" s="7"/>
      <c r="P2554" s="7"/>
      <c r="Q2554" s="7"/>
      <c r="R2554" s="7"/>
      <c r="S2554" s="7"/>
    </row>
    <row r="2555" spans="1:19" x14ac:dyDescent="0.25">
      <c r="A2555" s="7"/>
      <c r="B2555" s="7"/>
      <c r="C2555" s="7"/>
      <c r="D2555" s="7"/>
      <c r="E2555" s="7"/>
      <c r="F2555" s="7"/>
      <c r="G2555" s="7"/>
      <c r="H2555" s="7"/>
      <c r="I2555" s="7"/>
      <c r="J2555" s="7"/>
      <c r="K2555" s="7"/>
      <c r="L2555" s="7"/>
      <c r="M2555" s="7"/>
      <c r="N2555" s="7"/>
      <c r="O2555" s="7"/>
      <c r="P2555" s="7"/>
      <c r="Q2555" s="7"/>
      <c r="R2555" s="7"/>
      <c r="S2555" s="7"/>
    </row>
    <row r="2556" spans="1:19" x14ac:dyDescent="0.25">
      <c r="A2556" s="7"/>
      <c r="B2556" s="7"/>
      <c r="C2556" s="7"/>
      <c r="D2556" s="7"/>
      <c r="E2556" s="7"/>
      <c r="F2556" s="7"/>
      <c r="G2556" s="7"/>
      <c r="H2556" s="7"/>
      <c r="I2556" s="7"/>
      <c r="J2556" s="7"/>
      <c r="K2556" s="7"/>
      <c r="L2556" s="7"/>
      <c r="M2556" s="7"/>
      <c r="N2556" s="7"/>
      <c r="O2556" s="7"/>
      <c r="P2556" s="7"/>
      <c r="Q2556" s="7"/>
      <c r="R2556" s="7"/>
      <c r="S2556" s="7"/>
    </row>
    <row r="2557" spans="1:19" x14ac:dyDescent="0.25">
      <c r="A2557" s="7"/>
      <c r="B2557" s="7"/>
      <c r="C2557" s="7"/>
      <c r="D2557" s="7"/>
      <c r="E2557" s="7"/>
      <c r="F2557" s="7"/>
      <c r="G2557" s="7"/>
      <c r="H2557" s="7"/>
      <c r="I2557" s="7"/>
      <c r="J2557" s="7"/>
      <c r="K2557" s="7"/>
      <c r="L2557" s="7"/>
      <c r="M2557" s="7"/>
      <c r="N2557" s="7"/>
      <c r="O2557" s="7"/>
      <c r="P2557" s="7"/>
      <c r="Q2557" s="7"/>
      <c r="R2557" s="7"/>
      <c r="S2557" s="7"/>
    </row>
    <row r="2558" spans="1:19" x14ac:dyDescent="0.25">
      <c r="A2558" s="7"/>
      <c r="B2558" s="7"/>
      <c r="C2558" s="7"/>
      <c r="D2558" s="7"/>
      <c r="E2558" s="7"/>
      <c r="F2558" s="7"/>
      <c r="G2558" s="7"/>
      <c r="H2558" s="7"/>
      <c r="I2558" s="7"/>
      <c r="J2558" s="7"/>
      <c r="K2558" s="7"/>
      <c r="L2558" s="7"/>
      <c r="M2558" s="7"/>
      <c r="N2558" s="7"/>
      <c r="O2558" s="7"/>
      <c r="P2558" s="7"/>
      <c r="Q2558" s="7"/>
      <c r="R2558" s="7"/>
      <c r="S2558" s="7"/>
    </row>
    <row r="2559" spans="1:19" x14ac:dyDescent="0.25">
      <c r="A2559" s="7"/>
      <c r="B2559" s="7"/>
      <c r="C2559" s="7"/>
      <c r="D2559" s="7"/>
      <c r="E2559" s="7"/>
      <c r="F2559" s="7"/>
      <c r="G2559" s="7"/>
      <c r="H2559" s="7"/>
      <c r="I2559" s="7"/>
      <c r="J2559" s="7"/>
      <c r="K2559" s="7"/>
      <c r="L2559" s="7"/>
      <c r="M2559" s="7"/>
      <c r="N2559" s="7"/>
      <c r="O2559" s="7"/>
      <c r="P2559" s="7"/>
      <c r="Q2559" s="7"/>
      <c r="R2559" s="7"/>
      <c r="S2559" s="7"/>
    </row>
    <row r="2560" spans="1:19" x14ac:dyDescent="0.25">
      <c r="A2560" s="7"/>
      <c r="B2560" s="7"/>
      <c r="C2560" s="7"/>
      <c r="D2560" s="7"/>
      <c r="E2560" s="7"/>
      <c r="F2560" s="7"/>
      <c r="G2560" s="7"/>
      <c r="H2560" s="7"/>
      <c r="I2560" s="7"/>
      <c r="J2560" s="7"/>
      <c r="K2560" s="7"/>
      <c r="L2560" s="7"/>
      <c r="M2560" s="7"/>
      <c r="N2560" s="7"/>
      <c r="O2560" s="7"/>
      <c r="P2560" s="7"/>
      <c r="Q2560" s="7"/>
      <c r="R2560" s="7"/>
      <c r="S2560" s="7"/>
    </row>
    <row r="2561" spans="1:19" x14ac:dyDescent="0.25">
      <c r="A2561" s="7"/>
      <c r="B2561" s="7"/>
      <c r="C2561" s="7"/>
      <c r="D2561" s="7"/>
      <c r="E2561" s="7"/>
      <c r="F2561" s="7"/>
      <c r="G2561" s="7"/>
      <c r="H2561" s="7"/>
      <c r="I2561" s="7"/>
      <c r="J2561" s="7"/>
      <c r="K2561" s="7"/>
      <c r="L2561" s="7"/>
      <c r="M2561" s="7"/>
      <c r="N2561" s="7"/>
      <c r="O2561" s="7"/>
      <c r="P2561" s="7"/>
      <c r="Q2561" s="7"/>
      <c r="R2561" s="7"/>
      <c r="S2561" s="7"/>
    </row>
    <row r="2562" spans="1:19" x14ac:dyDescent="0.25">
      <c r="A2562" s="7"/>
      <c r="B2562" s="7"/>
      <c r="C2562" s="7"/>
      <c r="D2562" s="7"/>
      <c r="E2562" s="7"/>
      <c r="F2562" s="7"/>
      <c r="G2562" s="7"/>
      <c r="H2562" s="7"/>
      <c r="I2562" s="7"/>
      <c r="J2562" s="7"/>
      <c r="K2562" s="7"/>
      <c r="L2562" s="7"/>
      <c r="M2562" s="7"/>
      <c r="N2562" s="7"/>
      <c r="O2562" s="7"/>
      <c r="P2562" s="7"/>
      <c r="Q2562" s="7"/>
      <c r="R2562" s="7"/>
      <c r="S2562" s="7"/>
    </row>
    <row r="2563" spans="1:19" x14ac:dyDescent="0.25">
      <c r="A2563" s="7"/>
      <c r="B2563" s="7"/>
      <c r="C2563" s="7"/>
      <c r="D2563" s="7"/>
      <c r="E2563" s="7"/>
      <c r="F2563" s="7"/>
      <c r="G2563" s="7"/>
      <c r="H2563" s="7"/>
      <c r="I2563" s="7"/>
      <c r="J2563" s="7"/>
      <c r="K2563" s="7"/>
      <c r="L2563" s="7"/>
      <c r="M2563" s="7"/>
      <c r="N2563" s="7"/>
      <c r="O2563" s="7"/>
      <c r="P2563" s="7"/>
      <c r="Q2563" s="7"/>
      <c r="R2563" s="7"/>
      <c r="S2563" s="7"/>
    </row>
    <row r="2564" spans="1:19" x14ac:dyDescent="0.25">
      <c r="A2564" s="7"/>
      <c r="B2564" s="7"/>
      <c r="C2564" s="7"/>
      <c r="D2564" s="7"/>
      <c r="E2564" s="7"/>
      <c r="F2564" s="7"/>
      <c r="G2564" s="7"/>
      <c r="H2564" s="7"/>
      <c r="I2564" s="7"/>
      <c r="J2564" s="7"/>
      <c r="K2564" s="7"/>
      <c r="L2564" s="7"/>
      <c r="M2564" s="7"/>
      <c r="N2564" s="7"/>
      <c r="O2564" s="7"/>
      <c r="P2564" s="7"/>
      <c r="Q2564" s="7"/>
      <c r="R2564" s="7"/>
      <c r="S2564" s="7"/>
    </row>
    <row r="2565" spans="1:19" x14ac:dyDescent="0.25">
      <c r="A2565" s="7"/>
      <c r="B2565" s="7"/>
      <c r="C2565" s="7"/>
      <c r="D2565" s="7"/>
      <c r="E2565" s="7"/>
      <c r="F2565" s="7"/>
      <c r="G2565" s="7"/>
      <c r="H2565" s="7"/>
      <c r="I2565" s="7"/>
      <c r="J2565" s="7"/>
      <c r="K2565" s="7"/>
      <c r="L2565" s="7"/>
      <c r="M2565" s="7"/>
      <c r="N2565" s="7"/>
      <c r="O2565" s="7"/>
      <c r="P2565" s="7"/>
      <c r="Q2565" s="7"/>
      <c r="R2565" s="7"/>
      <c r="S2565" s="7"/>
    </row>
    <row r="2566" spans="1:19" x14ac:dyDescent="0.25">
      <c r="A2566" s="7"/>
      <c r="B2566" s="7"/>
      <c r="C2566" s="7"/>
      <c r="D2566" s="7"/>
      <c r="E2566" s="7"/>
      <c r="F2566" s="7"/>
      <c r="G2566" s="7"/>
      <c r="H2566" s="7"/>
      <c r="I2566" s="7"/>
      <c r="J2566" s="7"/>
      <c r="K2566" s="7"/>
      <c r="L2566" s="7"/>
      <c r="M2566" s="7"/>
      <c r="N2566" s="7"/>
      <c r="O2566" s="7"/>
      <c r="P2566" s="7"/>
      <c r="Q2566" s="7"/>
      <c r="R2566" s="7"/>
      <c r="S2566" s="7"/>
    </row>
    <row r="2567" spans="1:19" x14ac:dyDescent="0.25">
      <c r="A2567" s="7"/>
      <c r="B2567" s="7"/>
      <c r="C2567" s="7"/>
      <c r="D2567" s="7"/>
      <c r="E2567" s="7"/>
      <c r="F2567" s="7"/>
      <c r="G2567" s="7"/>
      <c r="H2567" s="7"/>
      <c r="I2567" s="7"/>
      <c r="J2567" s="7"/>
      <c r="K2567" s="7"/>
      <c r="L2567" s="7"/>
      <c r="M2567" s="7"/>
      <c r="N2567" s="7"/>
      <c r="O2567" s="7"/>
      <c r="P2567" s="7"/>
      <c r="Q2567" s="7"/>
      <c r="R2567" s="7"/>
      <c r="S2567" s="7"/>
    </row>
    <row r="2568" spans="1:19" x14ac:dyDescent="0.25">
      <c r="A2568" s="7"/>
      <c r="B2568" s="7"/>
      <c r="C2568" s="7"/>
      <c r="D2568" s="7"/>
      <c r="E2568" s="7"/>
      <c r="F2568" s="7"/>
      <c r="G2568" s="7"/>
      <c r="H2568" s="7"/>
      <c r="I2568" s="7"/>
      <c r="J2568" s="7"/>
      <c r="K2568" s="7"/>
      <c r="L2568" s="7"/>
      <c r="M2568" s="7"/>
      <c r="N2568" s="7"/>
      <c r="O2568" s="7"/>
      <c r="P2568" s="7"/>
      <c r="Q2568" s="7"/>
      <c r="R2568" s="7"/>
      <c r="S2568" s="7"/>
    </row>
    <row r="2569" spans="1:19" x14ac:dyDescent="0.25">
      <c r="A2569" s="7"/>
      <c r="B2569" s="7"/>
      <c r="C2569" s="7"/>
      <c r="D2569" s="7"/>
      <c r="E2569" s="7"/>
      <c r="F2569" s="7"/>
      <c r="G2569" s="7"/>
      <c r="H2569" s="7"/>
      <c r="I2569" s="7"/>
      <c r="J2569" s="7"/>
      <c r="K2569" s="7"/>
      <c r="L2569" s="7"/>
      <c r="M2569" s="7"/>
      <c r="N2569" s="7"/>
      <c r="O2569" s="7"/>
      <c r="P2569" s="7"/>
      <c r="Q2569" s="7"/>
      <c r="R2569" s="7"/>
      <c r="S2569" s="7"/>
    </row>
    <row r="2570" spans="1:19" x14ac:dyDescent="0.25">
      <c r="A2570" s="7"/>
      <c r="B2570" s="7"/>
      <c r="C2570" s="7"/>
      <c r="D2570" s="7"/>
      <c r="E2570" s="7"/>
      <c r="F2570" s="7"/>
      <c r="G2570" s="7"/>
      <c r="H2570" s="7"/>
      <c r="I2570" s="7"/>
      <c r="J2570" s="7"/>
      <c r="K2570" s="7"/>
      <c r="L2570" s="7"/>
      <c r="M2570" s="7"/>
      <c r="N2570" s="7"/>
      <c r="O2570" s="7"/>
      <c r="P2570" s="7"/>
      <c r="Q2570" s="7"/>
      <c r="R2570" s="7"/>
      <c r="S2570" s="7"/>
    </row>
    <row r="2571" spans="1:19" x14ac:dyDescent="0.25">
      <c r="A2571" s="7"/>
      <c r="B2571" s="7"/>
      <c r="C2571" s="7"/>
      <c r="D2571" s="7"/>
      <c r="E2571" s="7"/>
      <c r="F2571" s="7"/>
      <c r="G2571" s="7"/>
      <c r="H2571" s="7"/>
      <c r="I2571" s="7"/>
      <c r="J2571" s="7"/>
      <c r="K2571" s="7"/>
      <c r="L2571" s="7"/>
      <c r="M2571" s="7"/>
      <c r="N2571" s="7"/>
      <c r="O2571" s="7"/>
      <c r="P2571" s="7"/>
      <c r="Q2571" s="7"/>
      <c r="R2571" s="7"/>
      <c r="S2571" s="7"/>
    </row>
    <row r="2572" spans="1:19" x14ac:dyDescent="0.25">
      <c r="A2572" s="7"/>
      <c r="B2572" s="7"/>
      <c r="C2572" s="7"/>
      <c r="D2572" s="7"/>
      <c r="E2572" s="7"/>
      <c r="F2572" s="7"/>
      <c r="G2572" s="7"/>
      <c r="H2572" s="7"/>
      <c r="I2572" s="7"/>
      <c r="J2572" s="7"/>
      <c r="K2572" s="7"/>
      <c r="L2572" s="7"/>
      <c r="M2572" s="7"/>
      <c r="N2572" s="7"/>
      <c r="O2572" s="7"/>
      <c r="P2572" s="7"/>
      <c r="Q2572" s="7"/>
      <c r="R2572" s="7"/>
      <c r="S2572" s="7"/>
    </row>
    <row r="2573" spans="1:19" x14ac:dyDescent="0.25">
      <c r="A2573" s="7"/>
      <c r="B2573" s="7"/>
      <c r="C2573" s="7"/>
      <c r="D2573" s="7"/>
      <c r="E2573" s="7"/>
      <c r="F2573" s="7"/>
      <c r="G2573" s="7"/>
      <c r="H2573" s="7"/>
      <c r="I2573" s="7"/>
      <c r="J2573" s="7"/>
      <c r="K2573" s="7"/>
      <c r="L2573" s="7"/>
      <c r="M2573" s="7"/>
      <c r="N2573" s="7"/>
      <c r="O2573" s="7"/>
      <c r="P2573" s="7"/>
      <c r="Q2573" s="7"/>
      <c r="R2573" s="7"/>
      <c r="S2573" s="7"/>
    </row>
    <row r="2574" spans="1:19" x14ac:dyDescent="0.25">
      <c r="A2574" s="7"/>
      <c r="B2574" s="7"/>
      <c r="C2574" s="7"/>
      <c r="D2574" s="7"/>
      <c r="E2574" s="7"/>
      <c r="F2574" s="7"/>
      <c r="G2574" s="7"/>
      <c r="H2574" s="7"/>
      <c r="I2574" s="7"/>
      <c r="J2574" s="7"/>
      <c r="K2574" s="7"/>
      <c r="L2574" s="7"/>
      <c r="M2574" s="7"/>
      <c r="N2574" s="7"/>
      <c r="O2574" s="7"/>
      <c r="P2574" s="7"/>
      <c r="Q2574" s="7"/>
      <c r="R2574" s="7"/>
      <c r="S2574" s="7"/>
    </row>
    <row r="2575" spans="1:19" x14ac:dyDescent="0.25">
      <c r="A2575" s="7"/>
      <c r="B2575" s="7"/>
      <c r="C2575" s="7"/>
      <c r="D2575" s="7"/>
      <c r="E2575" s="7"/>
      <c r="F2575" s="7"/>
      <c r="G2575" s="7"/>
      <c r="H2575" s="7"/>
      <c r="I2575" s="7"/>
      <c r="J2575" s="7"/>
      <c r="K2575" s="7"/>
      <c r="L2575" s="7"/>
      <c r="M2575" s="7"/>
      <c r="N2575" s="7"/>
      <c r="O2575" s="7"/>
      <c r="P2575" s="7"/>
      <c r="Q2575" s="7"/>
      <c r="R2575" s="7"/>
      <c r="S2575" s="7"/>
    </row>
    <row r="2576" spans="1:19" x14ac:dyDescent="0.25">
      <c r="A2576" s="7"/>
      <c r="B2576" s="7"/>
      <c r="C2576" s="7"/>
      <c r="D2576" s="7"/>
      <c r="E2576" s="7"/>
      <c r="F2576" s="7"/>
      <c r="G2576" s="7"/>
      <c r="H2576" s="7"/>
      <c r="I2576" s="7"/>
      <c r="J2576" s="7"/>
      <c r="K2576" s="7"/>
      <c r="L2576" s="7"/>
      <c r="M2576" s="7"/>
      <c r="N2576" s="7"/>
      <c r="O2576" s="7"/>
      <c r="P2576" s="7"/>
      <c r="Q2576" s="7"/>
      <c r="R2576" s="7"/>
      <c r="S2576" s="7"/>
    </row>
    <row r="2577" spans="1:19" x14ac:dyDescent="0.25">
      <c r="A2577" s="7"/>
      <c r="B2577" s="7"/>
      <c r="C2577" s="7"/>
      <c r="D2577" s="7"/>
      <c r="E2577" s="7"/>
      <c r="F2577" s="7"/>
      <c r="G2577" s="7"/>
      <c r="H2577" s="7"/>
      <c r="I2577" s="7"/>
      <c r="J2577" s="7"/>
      <c r="K2577" s="7"/>
      <c r="L2577" s="7"/>
      <c r="M2577" s="7"/>
      <c r="N2577" s="7"/>
      <c r="O2577" s="7"/>
      <c r="P2577" s="7"/>
      <c r="Q2577" s="7"/>
      <c r="R2577" s="7"/>
      <c r="S2577" s="7"/>
    </row>
    <row r="2578" spans="1:19" x14ac:dyDescent="0.25">
      <c r="A2578" s="7"/>
      <c r="B2578" s="7"/>
      <c r="C2578" s="7"/>
      <c r="D2578" s="7"/>
      <c r="E2578" s="7"/>
      <c r="F2578" s="7"/>
      <c r="G2578" s="7"/>
      <c r="H2578" s="7"/>
      <c r="I2578" s="7"/>
      <c r="J2578" s="7"/>
      <c r="K2578" s="7"/>
      <c r="L2578" s="7"/>
      <c r="M2578" s="7"/>
      <c r="N2578" s="7"/>
      <c r="O2578" s="7"/>
      <c r="P2578" s="7"/>
      <c r="Q2578" s="7"/>
      <c r="R2578" s="7"/>
      <c r="S2578" s="7"/>
    </row>
    <row r="2579" spans="1:19" x14ac:dyDescent="0.25">
      <c r="A2579" s="7"/>
      <c r="B2579" s="7"/>
      <c r="C2579" s="7"/>
      <c r="D2579" s="7"/>
      <c r="E2579" s="7"/>
      <c r="F2579" s="7"/>
      <c r="G2579" s="7"/>
      <c r="H2579" s="7"/>
      <c r="I2579" s="7"/>
      <c r="J2579" s="7"/>
      <c r="K2579" s="7"/>
      <c r="L2579" s="7"/>
      <c r="M2579" s="7"/>
      <c r="N2579" s="7"/>
      <c r="O2579" s="7"/>
      <c r="P2579" s="7"/>
      <c r="Q2579" s="7"/>
      <c r="R2579" s="7"/>
      <c r="S2579" s="7"/>
    </row>
    <row r="2580" spans="1:19" x14ac:dyDescent="0.25">
      <c r="A2580" s="7"/>
      <c r="B2580" s="7"/>
      <c r="C2580" s="7"/>
      <c r="D2580" s="7"/>
      <c r="E2580" s="7"/>
      <c r="F2580" s="7"/>
      <c r="G2580" s="7"/>
      <c r="H2580" s="7"/>
      <c r="I2580" s="7"/>
      <c r="J2580" s="7"/>
      <c r="K2580" s="7"/>
      <c r="L2580" s="7"/>
      <c r="M2580" s="7"/>
      <c r="N2580" s="7"/>
      <c r="O2580" s="7"/>
      <c r="P2580" s="7"/>
      <c r="Q2580" s="7"/>
      <c r="R2580" s="7"/>
      <c r="S2580" s="7"/>
    </row>
    <row r="2581" spans="1:19" x14ac:dyDescent="0.25">
      <c r="A2581" s="7"/>
      <c r="B2581" s="7"/>
      <c r="C2581" s="7"/>
      <c r="D2581" s="7"/>
      <c r="E2581" s="7"/>
      <c r="F2581" s="7"/>
      <c r="G2581" s="7"/>
      <c r="H2581" s="7"/>
      <c r="I2581" s="7"/>
      <c r="J2581" s="7"/>
      <c r="K2581" s="7"/>
      <c r="L2581" s="7"/>
      <c r="M2581" s="7"/>
      <c r="N2581" s="7"/>
      <c r="O2581" s="7"/>
      <c r="P2581" s="7"/>
      <c r="Q2581" s="7"/>
      <c r="R2581" s="7"/>
      <c r="S2581" s="7"/>
    </row>
    <row r="2582" spans="1:19" x14ac:dyDescent="0.25">
      <c r="A2582" s="7"/>
      <c r="B2582" s="7"/>
      <c r="C2582" s="7"/>
      <c r="D2582" s="7"/>
      <c r="E2582" s="7"/>
      <c r="F2582" s="7"/>
      <c r="G2582" s="7"/>
      <c r="H2582" s="7"/>
      <c r="I2582" s="7"/>
      <c r="J2582" s="7"/>
      <c r="K2582" s="7"/>
      <c r="L2582" s="7"/>
      <c r="M2582" s="7"/>
      <c r="N2582" s="7"/>
      <c r="O2582" s="7"/>
      <c r="P2582" s="7"/>
      <c r="Q2582" s="7"/>
      <c r="R2582" s="7"/>
      <c r="S2582" s="7"/>
    </row>
    <row r="2583" spans="1:19" x14ac:dyDescent="0.25">
      <c r="A2583" s="7"/>
      <c r="B2583" s="7"/>
      <c r="C2583" s="7"/>
      <c r="D2583" s="7"/>
      <c r="E2583" s="7"/>
      <c r="F2583" s="7"/>
      <c r="G2583" s="7"/>
      <c r="H2583" s="7"/>
      <c r="I2583" s="7"/>
      <c r="J2583" s="7"/>
      <c r="K2583" s="7"/>
      <c r="L2583" s="7"/>
      <c r="M2583" s="7"/>
      <c r="N2583" s="7"/>
      <c r="O2583" s="7"/>
      <c r="P2583" s="7"/>
      <c r="Q2583" s="7"/>
      <c r="R2583" s="7"/>
      <c r="S2583" s="7"/>
    </row>
    <row r="2584" spans="1:19" x14ac:dyDescent="0.25">
      <c r="A2584" s="7"/>
      <c r="B2584" s="7"/>
      <c r="C2584" s="7"/>
      <c r="D2584" s="7"/>
      <c r="E2584" s="7"/>
      <c r="F2584" s="7"/>
      <c r="G2584" s="7"/>
      <c r="H2584" s="7"/>
      <c r="I2584" s="7"/>
      <c r="J2584" s="7"/>
      <c r="K2584" s="7"/>
      <c r="L2584" s="7"/>
      <c r="M2584" s="7"/>
      <c r="N2584" s="7"/>
      <c r="O2584" s="7"/>
      <c r="P2584" s="7"/>
      <c r="Q2584" s="7"/>
      <c r="R2584" s="7"/>
      <c r="S2584" s="7"/>
    </row>
    <row r="2585" spans="1:19" x14ac:dyDescent="0.25">
      <c r="A2585" s="7"/>
      <c r="B2585" s="7"/>
      <c r="C2585" s="7"/>
      <c r="D2585" s="7"/>
      <c r="E2585" s="7"/>
      <c r="F2585" s="7"/>
      <c r="G2585" s="7"/>
      <c r="H2585" s="7"/>
      <c r="I2585" s="7"/>
      <c r="J2585" s="7"/>
      <c r="K2585" s="7"/>
      <c r="L2585" s="7"/>
      <c r="M2585" s="7"/>
      <c r="N2585" s="7"/>
      <c r="O2585" s="7"/>
      <c r="P2585" s="7"/>
      <c r="Q2585" s="7"/>
      <c r="R2585" s="7"/>
      <c r="S2585" s="7"/>
    </row>
    <row r="2586" spans="1:19" x14ac:dyDescent="0.25">
      <c r="A2586" s="7"/>
      <c r="B2586" s="7"/>
      <c r="C2586" s="7"/>
      <c r="D2586" s="7"/>
      <c r="E2586" s="7"/>
      <c r="F2586" s="7"/>
      <c r="G2586" s="7"/>
      <c r="H2586" s="7"/>
      <c r="I2586" s="7"/>
      <c r="J2586" s="7"/>
      <c r="K2586" s="7"/>
      <c r="L2586" s="7"/>
      <c r="M2586" s="7"/>
      <c r="N2586" s="7"/>
      <c r="O2586" s="7"/>
      <c r="P2586" s="7"/>
      <c r="Q2586" s="7"/>
      <c r="R2586" s="7"/>
      <c r="S2586" s="7"/>
    </row>
    <row r="2587" spans="1:19" x14ac:dyDescent="0.25">
      <c r="A2587" s="7"/>
      <c r="B2587" s="7"/>
      <c r="C2587" s="7"/>
      <c r="D2587" s="7"/>
      <c r="E2587" s="7"/>
      <c r="F2587" s="7"/>
      <c r="G2587" s="7"/>
      <c r="H2587" s="7"/>
      <c r="I2587" s="7"/>
      <c r="J2587" s="7"/>
      <c r="K2587" s="7"/>
      <c r="L2587" s="7"/>
      <c r="M2587" s="7"/>
      <c r="N2587" s="7"/>
      <c r="O2587" s="7"/>
      <c r="P2587" s="7"/>
      <c r="Q2587" s="7"/>
      <c r="R2587" s="7"/>
      <c r="S2587" s="7"/>
    </row>
    <row r="2588" spans="1:19" x14ac:dyDescent="0.25">
      <c r="A2588" s="7"/>
      <c r="B2588" s="7"/>
      <c r="C2588" s="7"/>
      <c r="D2588" s="7"/>
      <c r="E2588" s="7"/>
      <c r="F2588" s="7"/>
      <c r="G2588" s="7"/>
      <c r="H2588" s="7"/>
      <c r="I2588" s="7"/>
      <c r="J2588" s="7"/>
      <c r="K2588" s="7"/>
      <c r="L2588" s="7"/>
      <c r="M2588" s="7"/>
      <c r="N2588" s="7"/>
      <c r="O2588" s="7"/>
      <c r="P2588" s="7"/>
      <c r="Q2588" s="7"/>
      <c r="R2588" s="7"/>
      <c r="S2588" s="7"/>
    </row>
    <row r="2589" spans="1:19" x14ac:dyDescent="0.25">
      <c r="A2589" s="7"/>
      <c r="B2589" s="7"/>
      <c r="C2589" s="7"/>
      <c r="D2589" s="7"/>
      <c r="E2589" s="7"/>
      <c r="F2589" s="7"/>
      <c r="G2589" s="7"/>
      <c r="H2589" s="7"/>
      <c r="I2589" s="7"/>
      <c r="J2589" s="7"/>
      <c r="K2589" s="7"/>
      <c r="L2589" s="7"/>
      <c r="M2589" s="7"/>
      <c r="N2589" s="7"/>
      <c r="O2589" s="7"/>
      <c r="P2589" s="7"/>
      <c r="Q2589" s="7"/>
      <c r="R2589" s="7"/>
      <c r="S2589" s="7"/>
    </row>
    <row r="2590" spans="1:19" x14ac:dyDescent="0.25">
      <c r="A2590" s="7"/>
      <c r="B2590" s="7"/>
      <c r="C2590" s="7"/>
      <c r="D2590" s="7"/>
      <c r="E2590" s="7"/>
      <c r="F2590" s="7"/>
      <c r="G2590" s="7"/>
      <c r="H2590" s="7"/>
      <c r="I2590" s="7"/>
      <c r="J2590" s="7"/>
      <c r="K2590" s="7"/>
      <c r="L2590" s="7"/>
      <c r="M2590" s="7"/>
      <c r="N2590" s="7"/>
      <c r="O2590" s="7"/>
      <c r="P2590" s="7"/>
      <c r="Q2590" s="7"/>
      <c r="R2590" s="7"/>
      <c r="S2590" s="7"/>
    </row>
    <row r="2591" spans="1:19" x14ac:dyDescent="0.25">
      <c r="A2591" s="7"/>
      <c r="B2591" s="7"/>
      <c r="C2591" s="7"/>
      <c r="D2591" s="7"/>
      <c r="E2591" s="7"/>
      <c r="F2591" s="7"/>
      <c r="G2591" s="7"/>
      <c r="H2591" s="7"/>
      <c r="I2591" s="7"/>
      <c r="J2591" s="7"/>
      <c r="K2591" s="7"/>
      <c r="L2591" s="7"/>
      <c r="M2591" s="7"/>
      <c r="N2591" s="7"/>
      <c r="O2591" s="7"/>
      <c r="P2591" s="7"/>
      <c r="Q2591" s="7"/>
      <c r="R2591" s="7"/>
      <c r="S2591" s="7"/>
    </row>
    <row r="2592" spans="1:19" x14ac:dyDescent="0.25">
      <c r="A2592" s="7"/>
      <c r="B2592" s="7"/>
      <c r="C2592" s="7"/>
      <c r="D2592" s="7"/>
      <c r="E2592" s="7"/>
      <c r="F2592" s="7"/>
      <c r="G2592" s="7"/>
      <c r="H2592" s="7"/>
      <c r="I2592" s="7"/>
      <c r="J2592" s="7"/>
      <c r="K2592" s="7"/>
      <c r="L2592" s="7"/>
      <c r="M2592" s="7"/>
      <c r="N2592" s="7"/>
      <c r="O2592" s="7"/>
      <c r="P2592" s="7"/>
      <c r="Q2592" s="7"/>
      <c r="R2592" s="7"/>
      <c r="S2592" s="7"/>
    </row>
    <row r="2593" spans="1:19" x14ac:dyDescent="0.25">
      <c r="A2593" s="7"/>
      <c r="B2593" s="7"/>
      <c r="C2593" s="7"/>
      <c r="D2593" s="7"/>
      <c r="E2593" s="7"/>
      <c r="F2593" s="7"/>
      <c r="G2593" s="7"/>
      <c r="H2593" s="7"/>
      <c r="I2593" s="7"/>
      <c r="J2593" s="7"/>
      <c r="K2593" s="7"/>
      <c r="L2593" s="7"/>
      <c r="M2593" s="7"/>
      <c r="N2593" s="7"/>
      <c r="O2593" s="7"/>
      <c r="P2593" s="7"/>
      <c r="Q2593" s="7"/>
      <c r="R2593" s="7"/>
      <c r="S2593" s="7"/>
    </row>
    <row r="2594" spans="1:19" x14ac:dyDescent="0.25">
      <c r="A2594" s="7"/>
      <c r="B2594" s="7"/>
      <c r="C2594" s="7"/>
      <c r="D2594" s="7"/>
      <c r="E2594" s="7"/>
      <c r="F2594" s="7"/>
      <c r="G2594" s="7"/>
      <c r="H2594" s="7"/>
      <c r="I2594" s="7"/>
      <c r="J2594" s="7"/>
      <c r="K2594" s="7"/>
      <c r="L2594" s="7"/>
      <c r="M2594" s="7"/>
      <c r="N2594" s="7"/>
      <c r="O2594" s="7"/>
      <c r="P2594" s="7"/>
      <c r="Q2594" s="7"/>
      <c r="R2594" s="7"/>
      <c r="S2594" s="7"/>
    </row>
    <row r="2595" spans="1:19" x14ac:dyDescent="0.25">
      <c r="A2595" s="7"/>
      <c r="B2595" s="7"/>
      <c r="C2595" s="7"/>
      <c r="D2595" s="7"/>
      <c r="E2595" s="7"/>
      <c r="F2595" s="7"/>
      <c r="G2595" s="7"/>
      <c r="H2595" s="7"/>
      <c r="I2595" s="7"/>
      <c r="J2595" s="7"/>
      <c r="K2595" s="7"/>
      <c r="L2595" s="7"/>
      <c r="M2595" s="7"/>
      <c r="N2595" s="7"/>
      <c r="O2595" s="7"/>
      <c r="P2595" s="7"/>
      <c r="Q2595" s="7"/>
      <c r="R2595" s="7"/>
      <c r="S2595" s="7"/>
    </row>
    <row r="2596" spans="1:19" x14ac:dyDescent="0.25">
      <c r="A2596" s="7"/>
      <c r="B2596" s="7"/>
      <c r="C2596" s="7"/>
      <c r="D2596" s="7"/>
      <c r="E2596" s="7"/>
      <c r="F2596" s="7"/>
      <c r="G2596" s="7"/>
      <c r="H2596" s="7"/>
      <c r="I2596" s="7"/>
      <c r="J2596" s="7"/>
      <c r="K2596" s="7"/>
      <c r="L2596" s="7"/>
      <c r="M2596" s="7"/>
      <c r="N2596" s="7"/>
      <c r="O2596" s="7"/>
      <c r="P2596" s="7"/>
      <c r="Q2596" s="7"/>
      <c r="R2596" s="7"/>
      <c r="S2596" s="7"/>
    </row>
    <row r="2597" spans="1:19" x14ac:dyDescent="0.25">
      <c r="A2597" s="7"/>
      <c r="B2597" s="7"/>
      <c r="C2597" s="7"/>
      <c r="D2597" s="7"/>
      <c r="E2597" s="7"/>
      <c r="F2597" s="7"/>
      <c r="G2597" s="7"/>
      <c r="H2597" s="7"/>
      <c r="I2597" s="7"/>
      <c r="J2597" s="7"/>
      <c r="K2597" s="7"/>
      <c r="L2597" s="7"/>
      <c r="M2597" s="7"/>
      <c r="N2597" s="7"/>
      <c r="O2597" s="7"/>
      <c r="P2597" s="7"/>
      <c r="Q2597" s="7"/>
      <c r="R2597" s="7"/>
      <c r="S2597" s="7"/>
    </row>
    <row r="2598" spans="1:19" x14ac:dyDescent="0.25">
      <c r="A2598" s="7"/>
      <c r="B2598" s="7"/>
      <c r="C2598" s="7"/>
      <c r="D2598" s="7"/>
      <c r="E2598" s="7"/>
      <c r="F2598" s="7"/>
      <c r="G2598" s="7"/>
      <c r="H2598" s="7"/>
      <c r="I2598" s="7"/>
      <c r="J2598" s="7"/>
      <c r="K2598" s="7"/>
      <c r="L2598" s="7"/>
      <c r="M2598" s="7"/>
      <c r="N2598" s="7"/>
      <c r="O2598" s="7"/>
      <c r="P2598" s="7"/>
      <c r="Q2598" s="7"/>
      <c r="R2598" s="7"/>
      <c r="S2598" s="7"/>
    </row>
    <row r="2599" spans="1:19" x14ac:dyDescent="0.25">
      <c r="A2599" s="7"/>
      <c r="B2599" s="7"/>
      <c r="C2599" s="7"/>
      <c r="D2599" s="7"/>
      <c r="E2599" s="7"/>
      <c r="F2599" s="7"/>
      <c r="G2599" s="7"/>
      <c r="H2599" s="7"/>
      <c r="I2599" s="7"/>
      <c r="J2599" s="7"/>
      <c r="K2599" s="7"/>
      <c r="L2599" s="7"/>
      <c r="M2599" s="7"/>
      <c r="N2599" s="7"/>
      <c r="O2599" s="7"/>
      <c r="P2599" s="7"/>
      <c r="Q2599" s="7"/>
      <c r="R2599" s="7"/>
      <c r="S2599" s="7"/>
    </row>
    <row r="2600" spans="1:19" x14ac:dyDescent="0.25">
      <c r="A2600" s="7"/>
      <c r="B2600" s="7"/>
      <c r="C2600" s="7"/>
      <c r="D2600" s="7"/>
      <c r="E2600" s="7"/>
      <c r="F2600" s="7"/>
      <c r="G2600" s="7"/>
      <c r="H2600" s="7"/>
      <c r="I2600" s="7"/>
      <c r="J2600" s="7"/>
      <c r="K2600" s="7"/>
      <c r="L2600" s="7"/>
      <c r="M2600" s="7"/>
      <c r="N2600" s="7"/>
      <c r="O2600" s="7"/>
      <c r="P2600" s="7"/>
      <c r="Q2600" s="7"/>
      <c r="R2600" s="7"/>
      <c r="S2600" s="7"/>
    </row>
    <row r="2601" spans="1:19" x14ac:dyDescent="0.25">
      <c r="A2601" s="7"/>
      <c r="B2601" s="7"/>
      <c r="C2601" s="7"/>
      <c r="D2601" s="7"/>
      <c r="E2601" s="7"/>
      <c r="F2601" s="7"/>
      <c r="G2601" s="7"/>
      <c r="H2601" s="7"/>
      <c r="I2601" s="7"/>
      <c r="J2601" s="7"/>
      <c r="K2601" s="7"/>
      <c r="L2601" s="7"/>
      <c r="M2601" s="7"/>
      <c r="N2601" s="7"/>
      <c r="O2601" s="7"/>
      <c r="P2601" s="7"/>
      <c r="Q2601" s="7"/>
      <c r="R2601" s="7"/>
      <c r="S2601" s="7"/>
    </row>
    <row r="2602" spans="1:19" x14ac:dyDescent="0.25">
      <c r="A2602" s="7"/>
      <c r="B2602" s="7"/>
      <c r="C2602" s="7"/>
      <c r="D2602" s="7"/>
      <c r="E2602" s="7"/>
      <c r="F2602" s="7"/>
      <c r="G2602" s="7"/>
      <c r="H2602" s="7"/>
      <c r="I2602" s="7"/>
      <c r="J2602" s="7"/>
      <c r="K2602" s="7"/>
      <c r="L2602" s="7"/>
      <c r="M2602" s="7"/>
      <c r="N2602" s="7"/>
      <c r="O2602" s="7"/>
      <c r="P2602" s="7"/>
      <c r="Q2602" s="7"/>
      <c r="R2602" s="7"/>
      <c r="S2602" s="7"/>
    </row>
    <row r="2603" spans="1:19" x14ac:dyDescent="0.25">
      <c r="A2603" s="7"/>
      <c r="B2603" s="7"/>
      <c r="C2603" s="7"/>
      <c r="D2603" s="7"/>
      <c r="E2603" s="7"/>
      <c r="F2603" s="7"/>
      <c r="G2603" s="7"/>
      <c r="H2603" s="7"/>
      <c r="I2603" s="7"/>
      <c r="J2603" s="7"/>
      <c r="K2603" s="7"/>
      <c r="L2603" s="7"/>
      <c r="M2603" s="7"/>
      <c r="N2603" s="7"/>
      <c r="O2603" s="7"/>
      <c r="P2603" s="7"/>
      <c r="Q2603" s="7"/>
      <c r="R2603" s="7"/>
      <c r="S2603" s="7"/>
    </row>
    <row r="2604" spans="1:19" x14ac:dyDescent="0.25">
      <c r="A2604" s="7"/>
      <c r="B2604" s="7"/>
      <c r="C2604" s="7"/>
      <c r="D2604" s="7"/>
      <c r="E2604" s="7"/>
      <c r="F2604" s="7"/>
      <c r="G2604" s="7"/>
      <c r="H2604" s="7"/>
      <c r="I2604" s="7"/>
      <c r="J2604" s="7"/>
      <c r="K2604" s="7"/>
      <c r="L2604" s="7"/>
      <c r="M2604" s="7"/>
      <c r="N2604" s="7"/>
      <c r="O2604" s="7"/>
      <c r="P2604" s="7"/>
      <c r="Q2604" s="7"/>
      <c r="R2604" s="7"/>
      <c r="S2604" s="7"/>
    </row>
    <row r="2605" spans="1:19" x14ac:dyDescent="0.25">
      <c r="A2605" s="7"/>
      <c r="B2605" s="7"/>
      <c r="C2605" s="7"/>
      <c r="D2605" s="7"/>
      <c r="E2605" s="7"/>
      <c r="F2605" s="7"/>
      <c r="G2605" s="7"/>
      <c r="H2605" s="7"/>
      <c r="I2605" s="7"/>
      <c r="J2605" s="7"/>
      <c r="K2605" s="7"/>
      <c r="L2605" s="7"/>
      <c r="M2605" s="7"/>
      <c r="N2605" s="7"/>
      <c r="O2605" s="7"/>
      <c r="P2605" s="7"/>
      <c r="Q2605" s="7"/>
      <c r="R2605" s="7"/>
      <c r="S2605" s="7"/>
    </row>
    <row r="2606" spans="1:19" x14ac:dyDescent="0.25">
      <c r="A2606" s="7"/>
      <c r="B2606" s="7"/>
      <c r="C2606" s="7"/>
      <c r="D2606" s="7"/>
      <c r="E2606" s="7"/>
      <c r="F2606" s="7"/>
      <c r="G2606" s="7"/>
      <c r="H2606" s="7"/>
      <c r="I2606" s="7"/>
      <c r="J2606" s="7"/>
      <c r="K2606" s="7"/>
      <c r="L2606" s="7"/>
      <c r="M2606" s="7"/>
      <c r="N2606" s="7"/>
      <c r="O2606" s="7"/>
      <c r="P2606" s="7"/>
      <c r="Q2606" s="7"/>
      <c r="R2606" s="7"/>
      <c r="S2606" s="7"/>
    </row>
    <row r="2607" spans="1:19" x14ac:dyDescent="0.25">
      <c r="A2607" s="7"/>
      <c r="B2607" s="7"/>
      <c r="C2607" s="7"/>
      <c r="D2607" s="7"/>
      <c r="E2607" s="7"/>
      <c r="F2607" s="7"/>
      <c r="G2607" s="7"/>
      <c r="H2607" s="7"/>
      <c r="I2607" s="7"/>
      <c r="J2607" s="7"/>
      <c r="K2607" s="7"/>
      <c r="L2607" s="7"/>
      <c r="M2607" s="7"/>
      <c r="N2607" s="7"/>
      <c r="O2607" s="7"/>
      <c r="P2607" s="7"/>
      <c r="Q2607" s="7"/>
      <c r="R2607" s="7"/>
      <c r="S2607" s="7"/>
    </row>
    <row r="2608" spans="1:19" x14ac:dyDescent="0.25">
      <c r="A2608" s="7"/>
      <c r="B2608" s="7"/>
      <c r="C2608" s="7"/>
      <c r="D2608" s="7"/>
      <c r="E2608" s="7"/>
      <c r="F2608" s="7"/>
      <c r="G2608" s="7"/>
      <c r="H2608" s="7"/>
      <c r="I2608" s="7"/>
      <c r="J2608" s="7"/>
      <c r="K2608" s="7"/>
      <c r="L2608" s="7"/>
      <c r="M2608" s="7"/>
      <c r="N2608" s="7"/>
      <c r="O2608" s="7"/>
      <c r="P2608" s="7"/>
      <c r="Q2608" s="7"/>
      <c r="R2608" s="7"/>
      <c r="S2608" s="7"/>
    </row>
    <row r="2609" spans="1:19" x14ac:dyDescent="0.25">
      <c r="A2609" s="7"/>
      <c r="B2609" s="7"/>
      <c r="C2609" s="7"/>
      <c r="D2609" s="7"/>
      <c r="E2609" s="7"/>
      <c r="F2609" s="7"/>
      <c r="G2609" s="7"/>
      <c r="H2609" s="7"/>
      <c r="I2609" s="7"/>
      <c r="J2609" s="7"/>
      <c r="K2609" s="7"/>
      <c r="L2609" s="7"/>
      <c r="M2609" s="7"/>
      <c r="N2609" s="7"/>
      <c r="O2609" s="7"/>
      <c r="P2609" s="7"/>
      <c r="Q2609" s="7"/>
      <c r="R2609" s="7"/>
      <c r="S2609" s="7"/>
    </row>
    <row r="2610" spans="1:19" x14ac:dyDescent="0.25">
      <c r="A2610" s="7"/>
      <c r="B2610" s="7"/>
      <c r="C2610" s="7"/>
      <c r="D2610" s="7"/>
      <c r="E2610" s="7"/>
      <c r="F2610" s="7"/>
      <c r="G2610" s="7"/>
      <c r="H2610" s="7"/>
      <c r="I2610" s="7"/>
      <c r="J2610" s="7"/>
      <c r="K2610" s="7"/>
      <c r="L2610" s="7"/>
      <c r="M2610" s="7"/>
      <c r="N2610" s="7"/>
      <c r="O2610" s="7"/>
      <c r="P2610" s="7"/>
      <c r="Q2610" s="7"/>
      <c r="R2610" s="7"/>
      <c r="S2610" s="7"/>
    </row>
    <row r="2611" spans="1:19" x14ac:dyDescent="0.25">
      <c r="A2611" s="7"/>
      <c r="B2611" s="7"/>
      <c r="C2611" s="7"/>
      <c r="D2611" s="7"/>
      <c r="E2611" s="7"/>
      <c r="F2611" s="7"/>
      <c r="G2611" s="7"/>
      <c r="H2611" s="7"/>
      <c r="I2611" s="7"/>
      <c r="J2611" s="7"/>
      <c r="K2611" s="7"/>
      <c r="L2611" s="7"/>
      <c r="M2611" s="7"/>
      <c r="N2611" s="7"/>
      <c r="O2611" s="7"/>
      <c r="P2611" s="7"/>
      <c r="Q2611" s="7"/>
      <c r="R2611" s="7"/>
      <c r="S2611" s="7"/>
    </row>
    <row r="2612" spans="1:19" x14ac:dyDescent="0.25">
      <c r="A2612" s="7"/>
      <c r="B2612" s="7"/>
      <c r="C2612" s="7"/>
      <c r="D2612" s="7"/>
      <c r="E2612" s="7"/>
      <c r="F2612" s="7"/>
      <c r="G2612" s="7"/>
      <c r="H2612" s="7"/>
      <c r="I2612" s="7"/>
      <c r="J2612" s="7"/>
      <c r="K2612" s="7"/>
      <c r="L2612" s="7"/>
      <c r="M2612" s="7"/>
      <c r="N2612" s="7"/>
      <c r="O2612" s="7"/>
      <c r="P2612" s="7"/>
      <c r="Q2612" s="7"/>
      <c r="R2612" s="7"/>
      <c r="S2612" s="7"/>
    </row>
    <row r="2613" spans="1:19" x14ac:dyDescent="0.25">
      <c r="A2613" s="7"/>
      <c r="B2613" s="7"/>
      <c r="C2613" s="7"/>
      <c r="D2613" s="7"/>
      <c r="E2613" s="7"/>
      <c r="F2613" s="7"/>
      <c r="G2613" s="7"/>
      <c r="H2613" s="7"/>
      <c r="I2613" s="7"/>
      <c r="J2613" s="7"/>
      <c r="K2613" s="7"/>
      <c r="L2613" s="7"/>
      <c r="M2613" s="7"/>
      <c r="N2613" s="7"/>
      <c r="O2613" s="7"/>
      <c r="P2613" s="7"/>
      <c r="Q2613" s="7"/>
      <c r="R2613" s="7"/>
      <c r="S2613" s="7"/>
    </row>
    <row r="2614" spans="1:19" x14ac:dyDescent="0.25">
      <c r="A2614" s="7"/>
      <c r="B2614" s="7"/>
      <c r="C2614" s="7"/>
      <c r="D2614" s="7"/>
      <c r="E2614" s="7"/>
      <c r="F2614" s="7"/>
      <c r="G2614" s="7"/>
      <c r="H2614" s="7"/>
      <c r="I2614" s="7"/>
      <c r="J2614" s="7"/>
      <c r="K2614" s="7"/>
      <c r="L2614" s="7"/>
      <c r="M2614" s="7"/>
      <c r="N2614" s="7"/>
      <c r="O2614" s="7"/>
      <c r="P2614" s="7"/>
      <c r="Q2614" s="7"/>
      <c r="R2614" s="7"/>
      <c r="S2614" s="7"/>
    </row>
    <row r="2615" spans="1:19" x14ac:dyDescent="0.25">
      <c r="A2615" s="7"/>
      <c r="B2615" s="7"/>
      <c r="C2615" s="7"/>
      <c r="D2615" s="7"/>
      <c r="E2615" s="7"/>
      <c r="F2615" s="7"/>
      <c r="G2615" s="7"/>
      <c r="H2615" s="7"/>
      <c r="I2615" s="7"/>
      <c r="J2615" s="7"/>
      <c r="K2615" s="7"/>
      <c r="L2615" s="7"/>
      <c r="M2615" s="7"/>
      <c r="N2615" s="7"/>
      <c r="O2615" s="7"/>
      <c r="P2615" s="7"/>
      <c r="Q2615" s="7"/>
      <c r="R2615" s="7"/>
      <c r="S2615" s="7"/>
    </row>
    <row r="2616" spans="1:19" x14ac:dyDescent="0.25">
      <c r="A2616" s="7"/>
      <c r="B2616" s="7"/>
      <c r="C2616" s="7"/>
      <c r="D2616" s="7"/>
      <c r="E2616" s="7"/>
      <c r="F2616" s="7"/>
      <c r="G2616" s="7"/>
      <c r="H2616" s="7"/>
      <c r="I2616" s="7"/>
      <c r="J2616" s="7"/>
      <c r="K2616" s="7"/>
      <c r="L2616" s="7"/>
      <c r="M2616" s="7"/>
      <c r="N2616" s="7"/>
      <c r="O2616" s="7"/>
      <c r="P2616" s="7"/>
      <c r="Q2616" s="7"/>
      <c r="R2616" s="7"/>
      <c r="S2616" s="7"/>
    </row>
    <row r="2617" spans="1:19" x14ac:dyDescent="0.25">
      <c r="A2617" s="7"/>
      <c r="B2617" s="7"/>
      <c r="C2617" s="7"/>
      <c r="D2617" s="7"/>
      <c r="E2617" s="7"/>
      <c r="F2617" s="7"/>
      <c r="G2617" s="7"/>
      <c r="H2617" s="7"/>
      <c r="I2617" s="7"/>
      <c r="J2617" s="7"/>
      <c r="K2617" s="7"/>
      <c r="L2617" s="7"/>
      <c r="M2617" s="7"/>
      <c r="N2617" s="7"/>
      <c r="O2617" s="7"/>
      <c r="P2617" s="7"/>
      <c r="Q2617" s="7"/>
      <c r="R2617" s="7"/>
      <c r="S2617" s="7"/>
    </row>
    <row r="2618" spans="1:19" x14ac:dyDescent="0.25">
      <c r="A2618" s="7"/>
      <c r="B2618" s="7"/>
      <c r="C2618" s="7"/>
      <c r="D2618" s="7"/>
      <c r="E2618" s="7"/>
      <c r="F2618" s="7"/>
      <c r="G2618" s="7"/>
      <c r="H2618" s="7"/>
      <c r="I2618" s="7"/>
      <c r="J2618" s="7"/>
      <c r="K2618" s="7"/>
      <c r="L2618" s="7"/>
      <c r="M2618" s="7"/>
      <c r="N2618" s="7"/>
      <c r="O2618" s="7"/>
      <c r="P2618" s="7"/>
      <c r="Q2618" s="7"/>
      <c r="R2618" s="7"/>
      <c r="S2618" s="7"/>
    </row>
    <row r="2619" spans="1:19" x14ac:dyDescent="0.25">
      <c r="A2619" s="7"/>
      <c r="B2619" s="7"/>
      <c r="C2619" s="7"/>
      <c r="D2619" s="7"/>
      <c r="E2619" s="7"/>
      <c r="F2619" s="7"/>
      <c r="G2619" s="7"/>
      <c r="H2619" s="7"/>
      <c r="I2619" s="7"/>
      <c r="J2619" s="7"/>
      <c r="K2619" s="7"/>
      <c r="L2619" s="7"/>
      <c r="M2619" s="7"/>
      <c r="N2619" s="7"/>
      <c r="O2619" s="7"/>
      <c r="P2619" s="7"/>
      <c r="Q2619" s="7"/>
      <c r="R2619" s="7"/>
      <c r="S2619" s="7"/>
    </row>
    <row r="2620" spans="1:19" x14ac:dyDescent="0.25">
      <c r="A2620" s="7"/>
      <c r="B2620" s="7"/>
      <c r="C2620" s="7"/>
      <c r="D2620" s="7"/>
      <c r="E2620" s="7"/>
      <c r="F2620" s="7"/>
      <c r="G2620" s="7"/>
      <c r="H2620" s="7"/>
      <c r="I2620" s="7"/>
      <c r="J2620" s="7"/>
      <c r="K2620" s="7"/>
      <c r="L2620" s="7"/>
      <c r="M2620" s="7"/>
      <c r="N2620" s="7"/>
      <c r="O2620" s="7"/>
      <c r="P2620" s="7"/>
      <c r="Q2620" s="7"/>
      <c r="R2620" s="7"/>
      <c r="S2620" s="7"/>
    </row>
    <row r="2621" spans="1:19" x14ac:dyDescent="0.25">
      <c r="A2621" s="7"/>
      <c r="B2621" s="7"/>
      <c r="C2621" s="7"/>
      <c r="D2621" s="7"/>
      <c r="E2621" s="7"/>
      <c r="F2621" s="7"/>
      <c r="G2621" s="7"/>
      <c r="H2621" s="7"/>
      <c r="I2621" s="7"/>
      <c r="J2621" s="7"/>
      <c r="K2621" s="7"/>
      <c r="L2621" s="7"/>
      <c r="M2621" s="7"/>
      <c r="N2621" s="7"/>
      <c r="O2621" s="7"/>
      <c r="P2621" s="7"/>
      <c r="Q2621" s="7"/>
      <c r="R2621" s="7"/>
      <c r="S2621" s="7"/>
    </row>
    <row r="2622" spans="1:19" x14ac:dyDescent="0.25">
      <c r="A2622" s="7"/>
      <c r="B2622" s="7"/>
      <c r="C2622" s="7"/>
      <c r="D2622" s="7"/>
      <c r="E2622" s="7"/>
      <c r="F2622" s="7"/>
      <c r="G2622" s="7"/>
      <c r="H2622" s="7"/>
      <c r="I2622" s="7"/>
      <c r="J2622" s="7"/>
      <c r="K2622" s="7"/>
      <c r="L2622" s="7"/>
      <c r="M2622" s="7"/>
      <c r="N2622" s="7"/>
      <c r="O2622" s="7"/>
      <c r="P2622" s="7"/>
      <c r="Q2622" s="7"/>
      <c r="R2622" s="7"/>
      <c r="S2622" s="7"/>
    </row>
    <row r="2623" spans="1:19" x14ac:dyDescent="0.25">
      <c r="A2623" s="7"/>
      <c r="B2623" s="7"/>
      <c r="C2623" s="7"/>
      <c r="D2623" s="7"/>
      <c r="E2623" s="7"/>
      <c r="F2623" s="7"/>
      <c r="G2623" s="7"/>
      <c r="H2623" s="7"/>
      <c r="I2623" s="7"/>
      <c r="J2623" s="7"/>
      <c r="K2623" s="7"/>
      <c r="L2623" s="7"/>
      <c r="M2623" s="7"/>
      <c r="N2623" s="7"/>
      <c r="O2623" s="7"/>
      <c r="P2623" s="7"/>
      <c r="Q2623" s="7"/>
      <c r="R2623" s="7"/>
      <c r="S2623" s="7"/>
    </row>
    <row r="2624" spans="1:19" x14ac:dyDescent="0.25">
      <c r="A2624" s="7"/>
      <c r="B2624" s="7"/>
      <c r="C2624" s="7"/>
      <c r="D2624" s="7"/>
      <c r="E2624" s="7"/>
      <c r="F2624" s="7"/>
      <c r="G2624" s="7"/>
      <c r="H2624" s="7"/>
      <c r="I2624" s="7"/>
      <c r="J2624" s="7"/>
      <c r="K2624" s="7"/>
      <c r="L2624" s="7"/>
      <c r="M2624" s="7"/>
      <c r="N2624" s="7"/>
      <c r="O2624" s="7"/>
      <c r="P2624" s="7"/>
      <c r="Q2624" s="7"/>
      <c r="R2624" s="7"/>
      <c r="S2624" s="7"/>
    </row>
    <row r="2625" spans="1:19" x14ac:dyDescent="0.25">
      <c r="A2625" s="7"/>
      <c r="B2625" s="7"/>
      <c r="C2625" s="7"/>
      <c r="D2625" s="7"/>
      <c r="E2625" s="7"/>
      <c r="F2625" s="7"/>
      <c r="G2625" s="7"/>
      <c r="H2625" s="7"/>
      <c r="I2625" s="7"/>
      <c r="J2625" s="7"/>
      <c r="K2625" s="7"/>
      <c r="L2625" s="7"/>
      <c r="M2625" s="7"/>
      <c r="N2625" s="7"/>
      <c r="O2625" s="7"/>
      <c r="P2625" s="7"/>
      <c r="Q2625" s="7"/>
      <c r="R2625" s="7"/>
      <c r="S2625" s="7"/>
    </row>
    <row r="2626" spans="1:19" x14ac:dyDescent="0.25">
      <c r="A2626" s="7"/>
      <c r="B2626" s="7"/>
      <c r="C2626" s="7"/>
      <c r="D2626" s="7"/>
      <c r="E2626" s="7"/>
      <c r="F2626" s="7"/>
      <c r="G2626" s="7"/>
      <c r="H2626" s="7"/>
      <c r="I2626" s="7"/>
      <c r="J2626" s="7"/>
      <c r="K2626" s="7"/>
      <c r="L2626" s="7"/>
      <c r="M2626" s="7"/>
      <c r="N2626" s="7"/>
      <c r="O2626" s="7"/>
      <c r="P2626" s="7"/>
      <c r="Q2626" s="7"/>
      <c r="R2626" s="7"/>
      <c r="S2626" s="7"/>
    </row>
    <row r="2627" spans="1:19" x14ac:dyDescent="0.25">
      <c r="A2627" s="7"/>
      <c r="B2627" s="7"/>
      <c r="C2627" s="7"/>
      <c r="D2627" s="7"/>
      <c r="E2627" s="7"/>
      <c r="F2627" s="7"/>
      <c r="G2627" s="7"/>
      <c r="H2627" s="7"/>
      <c r="I2627" s="7"/>
      <c r="J2627" s="7"/>
      <c r="K2627" s="7"/>
      <c r="L2627" s="7"/>
      <c r="M2627" s="7"/>
      <c r="N2627" s="7"/>
      <c r="O2627" s="7"/>
      <c r="P2627" s="7"/>
      <c r="Q2627" s="7"/>
      <c r="R2627" s="7"/>
      <c r="S2627" s="7"/>
    </row>
    <row r="2628" spans="1:19" x14ac:dyDescent="0.25">
      <c r="A2628" s="7"/>
      <c r="B2628" s="7"/>
      <c r="C2628" s="7"/>
      <c r="D2628" s="7"/>
      <c r="E2628" s="7"/>
      <c r="F2628" s="7"/>
      <c r="G2628" s="7"/>
      <c r="H2628" s="7"/>
      <c r="I2628" s="7"/>
      <c r="J2628" s="7"/>
      <c r="K2628" s="7"/>
      <c r="L2628" s="7"/>
      <c r="M2628" s="7"/>
      <c r="N2628" s="7"/>
      <c r="O2628" s="7"/>
      <c r="P2628" s="7"/>
      <c r="Q2628" s="7"/>
      <c r="R2628" s="7"/>
      <c r="S2628" s="7"/>
    </row>
    <row r="2629" spans="1:19" x14ac:dyDescent="0.25">
      <c r="A2629" s="7"/>
      <c r="B2629" s="7"/>
      <c r="C2629" s="7"/>
      <c r="D2629" s="7"/>
      <c r="E2629" s="7"/>
      <c r="F2629" s="7"/>
      <c r="G2629" s="7"/>
      <c r="H2629" s="7"/>
      <c r="I2629" s="7"/>
      <c r="J2629" s="7"/>
      <c r="K2629" s="7"/>
      <c r="L2629" s="7"/>
      <c r="M2629" s="7"/>
      <c r="N2629" s="7"/>
      <c r="O2629" s="7"/>
      <c r="P2629" s="7"/>
      <c r="Q2629" s="7"/>
      <c r="R2629" s="7"/>
      <c r="S2629" s="7"/>
    </row>
    <row r="2630" spans="1:19" x14ac:dyDescent="0.25">
      <c r="A2630" s="7"/>
      <c r="B2630" s="7"/>
      <c r="C2630" s="7"/>
      <c r="D2630" s="7"/>
      <c r="E2630" s="7"/>
      <c r="F2630" s="7"/>
      <c r="G2630" s="7"/>
      <c r="H2630" s="7"/>
      <c r="I2630" s="7"/>
      <c r="J2630" s="7"/>
      <c r="K2630" s="7"/>
      <c r="L2630" s="7"/>
      <c r="M2630" s="7"/>
      <c r="N2630" s="7"/>
      <c r="O2630" s="7"/>
      <c r="P2630" s="7"/>
      <c r="Q2630" s="7"/>
      <c r="R2630" s="7"/>
      <c r="S2630" s="7"/>
    </row>
    <row r="2631" spans="1:19" x14ac:dyDescent="0.25">
      <c r="A2631" s="7"/>
      <c r="B2631" s="7"/>
      <c r="C2631" s="7"/>
      <c r="D2631" s="7"/>
      <c r="E2631" s="7"/>
      <c r="F2631" s="7"/>
      <c r="G2631" s="7"/>
      <c r="H2631" s="7"/>
      <c r="I2631" s="7"/>
      <c r="J2631" s="7"/>
      <c r="K2631" s="7"/>
      <c r="L2631" s="7"/>
      <c r="M2631" s="7"/>
      <c r="N2631" s="7"/>
      <c r="O2631" s="7"/>
      <c r="P2631" s="7"/>
      <c r="Q2631" s="7"/>
      <c r="R2631" s="7"/>
      <c r="S2631" s="7"/>
    </row>
    <row r="2632" spans="1:19" x14ac:dyDescent="0.25">
      <c r="A2632" s="7"/>
      <c r="B2632" s="7"/>
      <c r="C2632" s="7"/>
      <c r="D2632" s="7"/>
      <c r="E2632" s="7"/>
      <c r="F2632" s="7"/>
      <c r="G2632" s="7"/>
      <c r="H2632" s="7"/>
      <c r="I2632" s="7"/>
      <c r="J2632" s="7"/>
      <c r="K2632" s="7"/>
      <c r="L2632" s="7"/>
      <c r="M2632" s="7"/>
      <c r="N2632" s="7"/>
      <c r="O2632" s="7"/>
      <c r="P2632" s="7"/>
      <c r="Q2632" s="7"/>
      <c r="R2632" s="7"/>
      <c r="S2632" s="7"/>
    </row>
    <row r="2633" spans="1:19" x14ac:dyDescent="0.25">
      <c r="A2633" s="7"/>
      <c r="B2633" s="7"/>
      <c r="C2633" s="7"/>
      <c r="D2633" s="7"/>
      <c r="E2633" s="7"/>
      <c r="F2633" s="7"/>
      <c r="G2633" s="7"/>
      <c r="H2633" s="7"/>
      <c r="I2633" s="7"/>
      <c r="J2633" s="7"/>
      <c r="K2633" s="7"/>
      <c r="L2633" s="7"/>
      <c r="M2633" s="7"/>
      <c r="N2633" s="7"/>
      <c r="O2633" s="7"/>
      <c r="P2633" s="7"/>
      <c r="Q2633" s="7"/>
      <c r="R2633" s="7"/>
      <c r="S2633" s="7"/>
    </row>
    <row r="2634" spans="1:19" x14ac:dyDescent="0.25">
      <c r="A2634" s="7"/>
      <c r="B2634" s="7"/>
      <c r="C2634" s="7"/>
      <c r="D2634" s="7"/>
      <c r="E2634" s="7"/>
      <c r="F2634" s="7"/>
      <c r="G2634" s="7"/>
      <c r="H2634" s="7"/>
      <c r="I2634" s="7"/>
      <c r="J2634" s="7"/>
      <c r="K2634" s="7"/>
      <c r="L2634" s="7"/>
      <c r="M2634" s="7"/>
      <c r="N2634" s="7"/>
      <c r="O2634" s="7"/>
      <c r="P2634" s="7"/>
      <c r="Q2634" s="7"/>
      <c r="R2634" s="7"/>
      <c r="S2634" s="7"/>
    </row>
    <row r="2635" spans="1:19" x14ac:dyDescent="0.25">
      <c r="A2635" s="7"/>
      <c r="B2635" s="7"/>
      <c r="C2635" s="7"/>
      <c r="D2635" s="7"/>
      <c r="E2635" s="7"/>
      <c r="F2635" s="7"/>
      <c r="G2635" s="7"/>
      <c r="H2635" s="7"/>
      <c r="I2635" s="7"/>
      <c r="J2635" s="7"/>
      <c r="K2635" s="7"/>
      <c r="L2635" s="7"/>
      <c r="M2635" s="7"/>
      <c r="N2635" s="7"/>
      <c r="O2635" s="7"/>
      <c r="P2635" s="7"/>
      <c r="Q2635" s="7"/>
      <c r="R2635" s="7"/>
      <c r="S2635" s="7"/>
    </row>
    <row r="2636" spans="1:19" x14ac:dyDescent="0.25">
      <c r="A2636" s="7"/>
      <c r="B2636" s="7"/>
      <c r="C2636" s="7"/>
      <c r="D2636" s="7"/>
      <c r="E2636" s="7"/>
      <c r="F2636" s="7"/>
      <c r="G2636" s="7"/>
      <c r="H2636" s="7"/>
      <c r="I2636" s="7"/>
      <c r="J2636" s="7"/>
      <c r="K2636" s="7"/>
      <c r="L2636" s="7"/>
      <c r="M2636" s="7"/>
      <c r="N2636" s="7"/>
      <c r="O2636" s="7"/>
      <c r="P2636" s="7"/>
      <c r="Q2636" s="7"/>
      <c r="R2636" s="7"/>
      <c r="S2636" s="7"/>
    </row>
    <row r="2637" spans="1:19" x14ac:dyDescent="0.25">
      <c r="A2637" s="7"/>
      <c r="B2637" s="7"/>
      <c r="C2637" s="7"/>
      <c r="D2637" s="7"/>
      <c r="E2637" s="7"/>
      <c r="F2637" s="7"/>
      <c r="G2637" s="7"/>
      <c r="H2637" s="7"/>
      <c r="I2637" s="7"/>
      <c r="J2637" s="7"/>
      <c r="K2637" s="7"/>
      <c r="L2637" s="7"/>
      <c r="M2637" s="7"/>
      <c r="N2637" s="7"/>
      <c r="O2637" s="7"/>
      <c r="P2637" s="7"/>
      <c r="Q2637" s="7"/>
      <c r="R2637" s="7"/>
      <c r="S2637" s="7"/>
    </row>
    <row r="2638" spans="1:19" x14ac:dyDescent="0.25">
      <c r="A2638" s="7"/>
      <c r="B2638" s="7"/>
      <c r="C2638" s="7"/>
      <c r="D2638" s="7"/>
      <c r="E2638" s="7"/>
      <c r="F2638" s="7"/>
      <c r="G2638" s="7"/>
      <c r="H2638" s="7"/>
      <c r="I2638" s="7"/>
      <c r="J2638" s="7"/>
      <c r="K2638" s="7"/>
      <c r="L2638" s="7"/>
      <c r="M2638" s="7"/>
      <c r="N2638" s="7"/>
      <c r="O2638" s="7"/>
      <c r="P2638" s="7"/>
      <c r="Q2638" s="7"/>
      <c r="R2638" s="7"/>
      <c r="S2638" s="7"/>
    </row>
    <row r="2639" spans="1:19" x14ac:dyDescent="0.25">
      <c r="A2639" s="7"/>
      <c r="B2639" s="7"/>
      <c r="C2639" s="7"/>
      <c r="D2639" s="7"/>
      <c r="E2639" s="7"/>
      <c r="F2639" s="7"/>
      <c r="G2639" s="7"/>
      <c r="H2639" s="7"/>
      <c r="I2639" s="7"/>
      <c r="J2639" s="7"/>
      <c r="K2639" s="7"/>
      <c r="L2639" s="7"/>
      <c r="M2639" s="7"/>
      <c r="N2639" s="7"/>
      <c r="O2639" s="7"/>
      <c r="P2639" s="7"/>
      <c r="Q2639" s="7"/>
      <c r="R2639" s="7"/>
      <c r="S2639" s="7"/>
    </row>
    <row r="2640" spans="1:19" x14ac:dyDescent="0.25">
      <c r="A2640" s="7"/>
      <c r="B2640" s="7"/>
      <c r="C2640" s="7"/>
      <c r="D2640" s="7"/>
      <c r="E2640" s="7"/>
      <c r="F2640" s="7"/>
      <c r="G2640" s="7"/>
      <c r="H2640" s="7"/>
      <c r="I2640" s="7"/>
      <c r="J2640" s="7"/>
      <c r="K2640" s="7"/>
      <c r="L2640" s="7"/>
      <c r="M2640" s="7"/>
      <c r="N2640" s="7"/>
      <c r="O2640" s="7"/>
      <c r="P2640" s="7"/>
      <c r="Q2640" s="7"/>
      <c r="R2640" s="7"/>
      <c r="S2640" s="7"/>
    </row>
    <row r="2641" spans="1:19" x14ac:dyDescent="0.25">
      <c r="A2641" s="7"/>
      <c r="B2641" s="7"/>
      <c r="C2641" s="7"/>
      <c r="D2641" s="7"/>
      <c r="E2641" s="7"/>
      <c r="F2641" s="7"/>
      <c r="G2641" s="7"/>
      <c r="H2641" s="7"/>
      <c r="I2641" s="7"/>
      <c r="J2641" s="7"/>
      <c r="K2641" s="7"/>
      <c r="L2641" s="7"/>
      <c r="M2641" s="7"/>
      <c r="N2641" s="7"/>
      <c r="O2641" s="7"/>
      <c r="P2641" s="7"/>
      <c r="Q2641" s="7"/>
      <c r="R2641" s="7"/>
      <c r="S2641" s="7"/>
    </row>
    <row r="2642" spans="1:19" x14ac:dyDescent="0.25">
      <c r="A2642" s="7"/>
      <c r="B2642" s="7"/>
      <c r="C2642" s="7"/>
      <c r="D2642" s="7"/>
      <c r="E2642" s="7"/>
      <c r="F2642" s="7"/>
      <c r="G2642" s="7"/>
      <c r="H2642" s="7"/>
      <c r="I2642" s="7"/>
      <c r="J2642" s="7"/>
      <c r="K2642" s="7"/>
      <c r="L2642" s="7"/>
      <c r="M2642" s="7"/>
      <c r="N2642" s="7"/>
      <c r="O2642" s="7"/>
      <c r="P2642" s="7"/>
      <c r="Q2642" s="7"/>
      <c r="R2642" s="7"/>
      <c r="S2642" s="7"/>
    </row>
    <row r="2643" spans="1:19" x14ac:dyDescent="0.25">
      <c r="A2643" s="7"/>
      <c r="B2643" s="7"/>
      <c r="C2643" s="7"/>
      <c r="D2643" s="7"/>
      <c r="E2643" s="7"/>
      <c r="F2643" s="7"/>
      <c r="G2643" s="7"/>
      <c r="H2643" s="7"/>
      <c r="I2643" s="7"/>
      <c r="J2643" s="7"/>
      <c r="K2643" s="7"/>
      <c r="L2643" s="7"/>
      <c r="M2643" s="7"/>
      <c r="N2643" s="7"/>
      <c r="O2643" s="7"/>
      <c r="P2643" s="7"/>
      <c r="Q2643" s="7"/>
      <c r="R2643" s="7"/>
      <c r="S2643" s="7"/>
    </row>
    <row r="2644" spans="1:19" x14ac:dyDescent="0.25">
      <c r="A2644" s="7"/>
      <c r="B2644" s="7"/>
      <c r="C2644" s="7"/>
      <c r="D2644" s="7"/>
      <c r="E2644" s="7"/>
      <c r="F2644" s="7"/>
      <c r="G2644" s="7"/>
      <c r="H2644" s="7"/>
      <c r="I2644" s="7"/>
      <c r="J2644" s="7"/>
      <c r="K2644" s="7"/>
      <c r="L2644" s="7"/>
      <c r="M2644" s="7"/>
      <c r="N2644" s="7"/>
      <c r="O2644" s="7"/>
      <c r="P2644" s="7"/>
      <c r="Q2644" s="7"/>
      <c r="R2644" s="7"/>
      <c r="S2644" s="7"/>
    </row>
    <row r="2645" spans="1:19" x14ac:dyDescent="0.25">
      <c r="A2645" s="7"/>
      <c r="B2645" s="7"/>
      <c r="C2645" s="7"/>
      <c r="D2645" s="7"/>
      <c r="E2645" s="7"/>
      <c r="F2645" s="7"/>
      <c r="G2645" s="7"/>
      <c r="H2645" s="7"/>
      <c r="I2645" s="7"/>
      <c r="J2645" s="7"/>
      <c r="K2645" s="7"/>
      <c r="L2645" s="7"/>
      <c r="M2645" s="7"/>
      <c r="N2645" s="7"/>
      <c r="O2645" s="7"/>
      <c r="P2645" s="7"/>
      <c r="Q2645" s="7"/>
      <c r="R2645" s="7"/>
      <c r="S2645" s="7"/>
    </row>
    <row r="2646" spans="1:19" x14ac:dyDescent="0.25">
      <c r="A2646" s="7"/>
      <c r="B2646" s="7"/>
      <c r="C2646" s="7"/>
      <c r="D2646" s="7"/>
      <c r="E2646" s="7"/>
      <c r="F2646" s="7"/>
      <c r="G2646" s="7"/>
      <c r="H2646" s="7"/>
      <c r="I2646" s="7"/>
      <c r="J2646" s="7"/>
      <c r="K2646" s="7"/>
      <c r="L2646" s="7"/>
      <c r="M2646" s="7"/>
      <c r="N2646" s="7"/>
      <c r="O2646" s="7"/>
      <c r="P2646" s="7"/>
      <c r="Q2646" s="7"/>
      <c r="R2646" s="7"/>
      <c r="S2646" s="7"/>
    </row>
    <row r="2647" spans="1:19" x14ac:dyDescent="0.25">
      <c r="A2647" s="7"/>
      <c r="B2647" s="7"/>
      <c r="C2647" s="7"/>
      <c r="D2647" s="7"/>
      <c r="E2647" s="7"/>
      <c r="F2647" s="7"/>
      <c r="G2647" s="7"/>
      <c r="H2647" s="7"/>
      <c r="I2647" s="7"/>
      <c r="J2647" s="7"/>
      <c r="K2647" s="7"/>
      <c r="L2647" s="7"/>
      <c r="M2647" s="7"/>
      <c r="N2647" s="7"/>
      <c r="O2647" s="7"/>
      <c r="P2647" s="7"/>
      <c r="Q2647" s="7"/>
      <c r="R2647" s="7"/>
      <c r="S2647" s="7"/>
    </row>
    <row r="2648" spans="1:19" x14ac:dyDescent="0.25">
      <c r="A2648" s="7"/>
      <c r="B2648" s="7"/>
      <c r="C2648" s="7"/>
      <c r="D2648" s="7"/>
      <c r="E2648" s="7"/>
      <c r="F2648" s="7"/>
      <c r="G2648" s="7"/>
      <c r="H2648" s="7"/>
      <c r="I2648" s="7"/>
      <c r="J2648" s="7"/>
      <c r="K2648" s="7"/>
      <c r="L2648" s="7"/>
      <c r="M2648" s="7"/>
      <c r="N2648" s="7"/>
      <c r="O2648" s="7"/>
      <c r="P2648" s="7"/>
      <c r="Q2648" s="7"/>
      <c r="R2648" s="7"/>
      <c r="S2648" s="7"/>
    </row>
    <row r="2649" spans="1:19" x14ac:dyDescent="0.25">
      <c r="A2649" s="7"/>
      <c r="B2649" s="7"/>
      <c r="C2649" s="7"/>
      <c r="D2649" s="7"/>
      <c r="E2649" s="7"/>
      <c r="F2649" s="7"/>
      <c r="G2649" s="7"/>
      <c r="H2649" s="7"/>
      <c r="I2649" s="7"/>
      <c r="J2649" s="7"/>
      <c r="K2649" s="7"/>
      <c r="L2649" s="7"/>
      <c r="M2649" s="7"/>
      <c r="N2649" s="7"/>
      <c r="O2649" s="7"/>
      <c r="P2649" s="7"/>
      <c r="Q2649" s="7"/>
      <c r="R2649" s="7"/>
      <c r="S2649" s="7"/>
    </row>
    <row r="2650" spans="1:19" x14ac:dyDescent="0.25">
      <c r="A2650" s="7"/>
      <c r="B2650" s="7"/>
      <c r="C2650" s="7"/>
      <c r="D2650" s="7"/>
      <c r="E2650" s="7"/>
      <c r="F2650" s="7"/>
      <c r="G2650" s="7"/>
      <c r="H2650" s="7"/>
      <c r="I2650" s="7"/>
      <c r="J2650" s="7"/>
      <c r="K2650" s="7"/>
      <c r="L2650" s="7"/>
      <c r="M2650" s="7"/>
      <c r="N2650" s="7"/>
      <c r="O2650" s="7"/>
      <c r="P2650" s="7"/>
      <c r="Q2650" s="7"/>
      <c r="R2650" s="7"/>
      <c r="S2650" s="7"/>
    </row>
    <row r="2651" spans="1:19" x14ac:dyDescent="0.25">
      <c r="A2651" s="7"/>
      <c r="B2651" s="7"/>
      <c r="C2651" s="7"/>
      <c r="D2651" s="7"/>
      <c r="E2651" s="7"/>
      <c r="F2651" s="7"/>
      <c r="G2651" s="7"/>
      <c r="H2651" s="7"/>
      <c r="I2651" s="7"/>
      <c r="J2651" s="7"/>
      <c r="K2651" s="7"/>
      <c r="L2651" s="7"/>
      <c r="M2651" s="7"/>
      <c r="N2651" s="7"/>
      <c r="O2651" s="7"/>
      <c r="P2651" s="7"/>
      <c r="Q2651" s="7"/>
      <c r="R2651" s="7"/>
      <c r="S2651" s="7"/>
    </row>
    <row r="2652" spans="1:19" x14ac:dyDescent="0.25">
      <c r="A2652" s="7"/>
      <c r="B2652" s="7"/>
      <c r="C2652" s="7"/>
      <c r="D2652" s="7"/>
      <c r="E2652" s="7"/>
      <c r="F2652" s="7"/>
      <c r="G2652" s="7"/>
      <c r="H2652" s="7"/>
      <c r="I2652" s="7"/>
      <c r="J2652" s="7"/>
      <c r="K2652" s="7"/>
      <c r="L2652" s="7"/>
      <c r="M2652" s="7"/>
      <c r="N2652" s="7"/>
      <c r="O2652" s="7"/>
      <c r="P2652" s="7"/>
      <c r="Q2652" s="7"/>
      <c r="R2652" s="7"/>
      <c r="S2652" s="7"/>
    </row>
    <row r="2653" spans="1:19" x14ac:dyDescent="0.25">
      <c r="A2653" s="7"/>
      <c r="B2653" s="7"/>
      <c r="C2653" s="7"/>
      <c r="D2653" s="7"/>
      <c r="E2653" s="7"/>
      <c r="F2653" s="7"/>
      <c r="G2653" s="7"/>
      <c r="H2653" s="7"/>
      <c r="I2653" s="7"/>
      <c r="J2653" s="7"/>
      <c r="K2653" s="7"/>
      <c r="L2653" s="7"/>
      <c r="M2653" s="7"/>
      <c r="N2653" s="7"/>
      <c r="O2653" s="7"/>
      <c r="P2653" s="7"/>
      <c r="Q2653" s="7"/>
      <c r="R2653" s="7"/>
      <c r="S2653" s="7"/>
    </row>
    <row r="2654" spans="1:19" x14ac:dyDescent="0.25">
      <c r="A2654" s="7"/>
      <c r="B2654" s="7"/>
      <c r="C2654" s="7"/>
      <c r="D2654" s="7"/>
      <c r="E2654" s="7"/>
      <c r="F2654" s="7"/>
      <c r="G2654" s="7"/>
      <c r="H2654" s="7"/>
      <c r="I2654" s="7"/>
      <c r="J2654" s="7"/>
      <c r="K2654" s="7"/>
      <c r="L2654" s="7"/>
      <c r="M2654" s="7"/>
      <c r="N2654" s="7"/>
      <c r="O2654" s="7"/>
      <c r="P2654" s="7"/>
      <c r="Q2654" s="7"/>
      <c r="R2654" s="7"/>
      <c r="S2654" s="7"/>
    </row>
    <row r="2655" spans="1:19" x14ac:dyDescent="0.25">
      <c r="A2655" s="7"/>
      <c r="B2655" s="7"/>
      <c r="C2655" s="7"/>
      <c r="D2655" s="7"/>
      <c r="E2655" s="7"/>
      <c r="F2655" s="7"/>
      <c r="G2655" s="7"/>
      <c r="H2655" s="7"/>
      <c r="I2655" s="7"/>
      <c r="J2655" s="7"/>
      <c r="K2655" s="7"/>
      <c r="L2655" s="7"/>
      <c r="M2655" s="7"/>
      <c r="N2655" s="7"/>
      <c r="O2655" s="7"/>
      <c r="P2655" s="7"/>
      <c r="Q2655" s="7"/>
      <c r="R2655" s="7"/>
      <c r="S2655" s="7"/>
    </row>
    <row r="2656" spans="1:19" x14ac:dyDescent="0.25">
      <c r="A2656" s="7"/>
      <c r="B2656" s="7"/>
      <c r="C2656" s="7"/>
      <c r="D2656" s="7"/>
      <c r="E2656" s="7"/>
      <c r="F2656" s="7"/>
      <c r="G2656" s="7"/>
      <c r="H2656" s="7"/>
      <c r="I2656" s="7"/>
      <c r="J2656" s="7"/>
      <c r="K2656" s="7"/>
      <c r="L2656" s="7"/>
      <c r="M2656" s="7"/>
      <c r="N2656" s="7"/>
      <c r="O2656" s="7"/>
      <c r="P2656" s="7"/>
      <c r="Q2656" s="7"/>
      <c r="R2656" s="7"/>
      <c r="S2656" s="7"/>
    </row>
    <row r="2657" spans="1:19" x14ac:dyDescent="0.25">
      <c r="A2657" s="7"/>
      <c r="B2657" s="7"/>
      <c r="C2657" s="7"/>
      <c r="D2657" s="7"/>
      <c r="E2657" s="7"/>
      <c r="F2657" s="7"/>
      <c r="G2657" s="7"/>
      <c r="H2657" s="7"/>
      <c r="I2657" s="7"/>
      <c r="J2657" s="7"/>
      <c r="K2657" s="7"/>
      <c r="L2657" s="7"/>
      <c r="M2657" s="7"/>
      <c r="N2657" s="7"/>
      <c r="O2657" s="7"/>
      <c r="P2657" s="7"/>
      <c r="Q2657" s="7"/>
      <c r="R2657" s="7"/>
      <c r="S2657" s="7"/>
    </row>
    <row r="2658" spans="1:19" x14ac:dyDescent="0.25">
      <c r="A2658" s="7"/>
      <c r="B2658" s="7"/>
      <c r="C2658" s="7"/>
      <c r="D2658" s="7"/>
      <c r="E2658" s="7"/>
      <c r="F2658" s="7"/>
      <c r="G2658" s="7"/>
      <c r="H2658" s="7"/>
      <c r="I2658" s="7"/>
      <c r="J2658" s="7"/>
      <c r="K2658" s="7"/>
      <c r="L2658" s="7"/>
      <c r="M2658" s="7"/>
      <c r="N2658" s="7"/>
      <c r="O2658" s="7"/>
      <c r="P2658" s="7"/>
      <c r="Q2658" s="7"/>
      <c r="R2658" s="7"/>
      <c r="S2658" s="7"/>
    </row>
    <row r="2659" spans="1:19" x14ac:dyDescent="0.25">
      <c r="A2659" s="7"/>
      <c r="B2659" s="7"/>
      <c r="C2659" s="7"/>
      <c r="D2659" s="7"/>
      <c r="E2659" s="7"/>
      <c r="F2659" s="7"/>
      <c r="G2659" s="7"/>
      <c r="H2659" s="7"/>
      <c r="I2659" s="7"/>
      <c r="J2659" s="7"/>
      <c r="K2659" s="7"/>
      <c r="L2659" s="7"/>
      <c r="M2659" s="7"/>
      <c r="N2659" s="7"/>
      <c r="O2659" s="7"/>
      <c r="P2659" s="7"/>
      <c r="Q2659" s="7"/>
      <c r="R2659" s="7"/>
      <c r="S2659" s="7"/>
    </row>
    <row r="2660" spans="1:19" x14ac:dyDescent="0.25">
      <c r="A2660" s="7"/>
      <c r="B2660" s="7"/>
      <c r="C2660" s="7"/>
      <c r="D2660" s="7"/>
      <c r="E2660" s="7"/>
      <c r="F2660" s="7"/>
      <c r="G2660" s="7"/>
      <c r="H2660" s="7"/>
      <c r="I2660" s="7"/>
      <c r="J2660" s="7"/>
      <c r="K2660" s="7"/>
      <c r="L2660" s="7"/>
      <c r="M2660" s="7"/>
      <c r="N2660" s="7"/>
      <c r="O2660" s="7"/>
      <c r="P2660" s="7"/>
      <c r="Q2660" s="7"/>
      <c r="R2660" s="7"/>
      <c r="S2660" s="7"/>
    </row>
    <row r="2661" spans="1:19" x14ac:dyDescent="0.25">
      <c r="A2661" s="7"/>
      <c r="B2661" s="7"/>
      <c r="C2661" s="7"/>
      <c r="D2661" s="7"/>
      <c r="E2661" s="7"/>
      <c r="F2661" s="7"/>
      <c r="G2661" s="7"/>
      <c r="H2661" s="7"/>
      <c r="I2661" s="7"/>
      <c r="J2661" s="7"/>
      <c r="K2661" s="7"/>
      <c r="L2661" s="7"/>
      <c r="M2661" s="7"/>
      <c r="N2661" s="7"/>
      <c r="O2661" s="7"/>
      <c r="P2661" s="7"/>
      <c r="Q2661" s="7"/>
      <c r="R2661" s="7"/>
      <c r="S2661" s="7"/>
    </row>
    <row r="2662" spans="1:19" x14ac:dyDescent="0.25">
      <c r="A2662" s="7"/>
      <c r="B2662" s="7"/>
      <c r="C2662" s="7"/>
      <c r="D2662" s="7"/>
      <c r="E2662" s="7"/>
      <c r="F2662" s="7"/>
      <c r="G2662" s="7"/>
      <c r="H2662" s="7"/>
      <c r="I2662" s="7"/>
      <c r="J2662" s="7"/>
      <c r="K2662" s="7"/>
      <c r="L2662" s="7"/>
      <c r="M2662" s="7"/>
      <c r="N2662" s="7"/>
      <c r="O2662" s="7"/>
      <c r="P2662" s="7"/>
      <c r="Q2662" s="7"/>
      <c r="R2662" s="7"/>
      <c r="S2662" s="7"/>
    </row>
    <row r="2663" spans="1:19" x14ac:dyDescent="0.25">
      <c r="A2663" s="7"/>
      <c r="B2663" s="7"/>
      <c r="C2663" s="7"/>
      <c r="D2663" s="7"/>
      <c r="E2663" s="7"/>
      <c r="F2663" s="7"/>
      <c r="G2663" s="7"/>
      <c r="H2663" s="7"/>
      <c r="I2663" s="7"/>
      <c r="J2663" s="7"/>
      <c r="K2663" s="7"/>
      <c r="L2663" s="7"/>
      <c r="M2663" s="7"/>
      <c r="N2663" s="7"/>
      <c r="O2663" s="7"/>
      <c r="P2663" s="7"/>
      <c r="Q2663" s="7"/>
      <c r="R2663" s="7"/>
      <c r="S2663" s="7"/>
    </row>
    <row r="2664" spans="1:19" x14ac:dyDescent="0.25">
      <c r="A2664" s="7"/>
      <c r="B2664" s="7"/>
      <c r="C2664" s="7"/>
      <c r="D2664" s="7"/>
      <c r="E2664" s="7"/>
      <c r="F2664" s="7"/>
      <c r="G2664" s="7"/>
      <c r="H2664" s="7"/>
      <c r="I2664" s="7"/>
      <c r="J2664" s="7"/>
      <c r="K2664" s="7"/>
      <c r="L2664" s="7"/>
      <c r="M2664" s="7"/>
      <c r="N2664" s="7"/>
      <c r="O2664" s="7"/>
      <c r="P2664" s="7"/>
      <c r="Q2664" s="7"/>
      <c r="R2664" s="7"/>
      <c r="S2664" s="7"/>
    </row>
    <row r="2665" spans="1:19" x14ac:dyDescent="0.25">
      <c r="A2665" s="7"/>
      <c r="B2665" s="7"/>
      <c r="C2665" s="7"/>
      <c r="D2665" s="7"/>
      <c r="E2665" s="7"/>
      <c r="F2665" s="7"/>
      <c r="G2665" s="7"/>
      <c r="H2665" s="7"/>
      <c r="I2665" s="7"/>
      <c r="J2665" s="7"/>
      <c r="K2665" s="7"/>
      <c r="L2665" s="7"/>
      <c r="M2665" s="7"/>
      <c r="N2665" s="7"/>
      <c r="O2665" s="7"/>
      <c r="P2665" s="7"/>
      <c r="Q2665" s="7"/>
      <c r="R2665" s="7"/>
      <c r="S2665" s="7"/>
    </row>
    <row r="2666" spans="1:19" x14ac:dyDescent="0.25">
      <c r="A2666" s="7"/>
      <c r="B2666" s="7"/>
      <c r="C2666" s="7"/>
      <c r="D2666" s="7"/>
      <c r="E2666" s="7"/>
      <c r="F2666" s="7"/>
      <c r="G2666" s="7"/>
      <c r="H2666" s="7"/>
      <c r="I2666" s="7"/>
      <c r="J2666" s="7"/>
      <c r="K2666" s="7"/>
      <c r="L2666" s="7"/>
      <c r="M2666" s="7"/>
      <c r="N2666" s="7"/>
      <c r="O2666" s="7"/>
      <c r="P2666" s="7"/>
      <c r="Q2666" s="7"/>
      <c r="R2666" s="7"/>
      <c r="S2666" s="7"/>
    </row>
    <row r="2667" spans="1:19" x14ac:dyDescent="0.25">
      <c r="A2667" s="7"/>
      <c r="B2667" s="7"/>
      <c r="C2667" s="7"/>
      <c r="D2667" s="7"/>
      <c r="E2667" s="7"/>
      <c r="F2667" s="7"/>
      <c r="G2667" s="7"/>
      <c r="H2667" s="7"/>
      <c r="I2667" s="7"/>
      <c r="J2667" s="7"/>
      <c r="K2667" s="7"/>
      <c r="L2667" s="7"/>
      <c r="M2667" s="7"/>
      <c r="N2667" s="7"/>
      <c r="O2667" s="7"/>
      <c r="P2667" s="7"/>
      <c r="Q2667" s="7"/>
      <c r="R2667" s="7"/>
      <c r="S2667" s="7"/>
    </row>
    <row r="2668" spans="1:19" x14ac:dyDescent="0.25">
      <c r="A2668" s="7"/>
      <c r="B2668" s="7"/>
      <c r="C2668" s="7"/>
      <c r="D2668" s="7"/>
      <c r="E2668" s="7"/>
      <c r="F2668" s="7"/>
      <c r="G2668" s="7"/>
      <c r="H2668" s="7"/>
      <c r="I2668" s="7"/>
      <c r="J2668" s="7"/>
      <c r="K2668" s="7"/>
      <c r="L2668" s="7"/>
      <c r="M2668" s="7"/>
      <c r="N2668" s="7"/>
      <c r="O2668" s="7"/>
      <c r="P2668" s="7"/>
      <c r="Q2668" s="7"/>
      <c r="R2668" s="7"/>
      <c r="S2668" s="7"/>
    </row>
    <row r="2669" spans="1:19" x14ac:dyDescent="0.25">
      <c r="A2669" s="7"/>
      <c r="B2669" s="7"/>
      <c r="C2669" s="7"/>
      <c r="D2669" s="7"/>
      <c r="E2669" s="7"/>
      <c r="F2669" s="7"/>
      <c r="G2669" s="7"/>
      <c r="H2669" s="7"/>
      <c r="I2669" s="7"/>
      <c r="J2669" s="7"/>
      <c r="K2669" s="7"/>
      <c r="L2669" s="7"/>
      <c r="M2669" s="7"/>
      <c r="N2669" s="7"/>
      <c r="O2669" s="7"/>
      <c r="P2669" s="7"/>
      <c r="Q2669" s="7"/>
      <c r="R2669" s="7"/>
      <c r="S2669" s="7"/>
    </row>
    <row r="2670" spans="1:19" x14ac:dyDescent="0.25">
      <c r="A2670" s="7"/>
      <c r="B2670" s="7"/>
      <c r="C2670" s="7"/>
      <c r="D2670" s="7"/>
      <c r="E2670" s="7"/>
      <c r="F2670" s="7"/>
      <c r="G2670" s="7"/>
      <c r="H2670" s="7"/>
      <c r="I2670" s="7"/>
      <c r="J2670" s="7"/>
      <c r="K2670" s="7"/>
      <c r="L2670" s="7"/>
      <c r="M2670" s="7"/>
      <c r="N2670" s="7"/>
      <c r="O2670" s="7"/>
      <c r="P2670" s="7"/>
      <c r="Q2670" s="7"/>
      <c r="R2670" s="7"/>
      <c r="S2670" s="7"/>
    </row>
    <row r="2671" spans="1:19" x14ac:dyDescent="0.25">
      <c r="A2671" s="7"/>
      <c r="B2671" s="7"/>
      <c r="C2671" s="7"/>
      <c r="D2671" s="7"/>
      <c r="E2671" s="7"/>
      <c r="F2671" s="7"/>
      <c r="G2671" s="7"/>
      <c r="H2671" s="7"/>
      <c r="I2671" s="7"/>
      <c r="J2671" s="7"/>
      <c r="K2671" s="7"/>
      <c r="L2671" s="7"/>
      <c r="M2671" s="7"/>
      <c r="N2671" s="7"/>
      <c r="O2671" s="7"/>
      <c r="P2671" s="7"/>
      <c r="Q2671" s="7"/>
      <c r="R2671" s="7"/>
      <c r="S2671" s="7"/>
    </row>
    <row r="2672" spans="1:19" x14ac:dyDescent="0.25">
      <c r="A2672" s="7"/>
      <c r="B2672" s="7"/>
      <c r="C2672" s="7"/>
      <c r="D2672" s="7"/>
      <c r="E2672" s="7"/>
      <c r="F2672" s="7"/>
      <c r="G2672" s="7"/>
      <c r="H2672" s="7"/>
      <c r="I2672" s="7"/>
      <c r="J2672" s="7"/>
      <c r="K2672" s="7"/>
      <c r="L2672" s="7"/>
      <c r="M2672" s="7"/>
      <c r="N2672" s="7"/>
      <c r="O2672" s="7"/>
      <c r="P2672" s="7"/>
      <c r="Q2672" s="7"/>
      <c r="R2672" s="7"/>
      <c r="S2672" s="7"/>
    </row>
    <row r="2673" spans="1:19" x14ac:dyDescent="0.25">
      <c r="A2673" s="7"/>
      <c r="B2673" s="7"/>
      <c r="C2673" s="7"/>
      <c r="D2673" s="7"/>
      <c r="E2673" s="7"/>
      <c r="F2673" s="7"/>
      <c r="G2673" s="7"/>
      <c r="H2673" s="7"/>
      <c r="I2673" s="7"/>
      <c r="J2673" s="7"/>
      <c r="K2673" s="7"/>
      <c r="L2673" s="7"/>
      <c r="M2673" s="7"/>
      <c r="N2673" s="7"/>
      <c r="O2673" s="7"/>
      <c r="P2673" s="7"/>
      <c r="Q2673" s="7"/>
      <c r="R2673" s="7"/>
      <c r="S2673" s="7"/>
    </row>
    <row r="2674" spans="1:19" x14ac:dyDescent="0.25">
      <c r="A2674" s="7"/>
      <c r="B2674" s="7"/>
      <c r="C2674" s="7"/>
      <c r="D2674" s="7"/>
      <c r="E2674" s="7"/>
      <c r="F2674" s="7"/>
      <c r="G2674" s="7"/>
      <c r="H2674" s="7"/>
      <c r="I2674" s="7"/>
      <c r="J2674" s="7"/>
      <c r="K2674" s="7"/>
      <c r="L2674" s="7"/>
      <c r="M2674" s="7"/>
      <c r="N2674" s="7"/>
      <c r="O2674" s="7"/>
      <c r="P2674" s="7"/>
      <c r="Q2674" s="7"/>
      <c r="R2674" s="7"/>
      <c r="S2674" s="7"/>
    </row>
    <row r="2675" spans="1:19" x14ac:dyDescent="0.25">
      <c r="A2675" s="7"/>
      <c r="B2675" s="7"/>
      <c r="C2675" s="7"/>
      <c r="D2675" s="7"/>
      <c r="E2675" s="7"/>
      <c r="F2675" s="7"/>
      <c r="G2675" s="7"/>
      <c r="H2675" s="7"/>
      <c r="I2675" s="7"/>
      <c r="J2675" s="7"/>
      <c r="K2675" s="7"/>
      <c r="L2675" s="7"/>
      <c r="M2675" s="7"/>
      <c r="N2675" s="7"/>
      <c r="O2675" s="7"/>
      <c r="P2675" s="7"/>
      <c r="Q2675" s="7"/>
      <c r="R2675" s="7"/>
      <c r="S2675" s="7"/>
    </row>
    <row r="2676" spans="1:19" x14ac:dyDescent="0.25">
      <c r="A2676" s="7"/>
      <c r="B2676" s="7"/>
      <c r="C2676" s="7"/>
      <c r="D2676" s="7"/>
      <c r="E2676" s="7"/>
      <c r="F2676" s="7"/>
      <c r="G2676" s="7"/>
      <c r="H2676" s="7"/>
      <c r="I2676" s="7"/>
      <c r="J2676" s="7"/>
      <c r="K2676" s="7"/>
      <c r="L2676" s="7"/>
      <c r="M2676" s="7"/>
      <c r="N2676" s="7"/>
      <c r="O2676" s="7"/>
      <c r="P2676" s="7"/>
      <c r="Q2676" s="7"/>
      <c r="R2676" s="7"/>
      <c r="S2676" s="7"/>
    </row>
    <row r="2677" spans="1:19" x14ac:dyDescent="0.25">
      <c r="A2677" s="7"/>
      <c r="B2677" s="7"/>
      <c r="C2677" s="7"/>
      <c r="D2677" s="7"/>
      <c r="E2677" s="7"/>
      <c r="F2677" s="7"/>
      <c r="G2677" s="7"/>
      <c r="H2677" s="7"/>
      <c r="I2677" s="7"/>
      <c r="J2677" s="7"/>
      <c r="K2677" s="7"/>
      <c r="L2677" s="7"/>
      <c r="M2677" s="7"/>
      <c r="N2677" s="7"/>
      <c r="O2677" s="7"/>
      <c r="P2677" s="7"/>
      <c r="Q2677" s="7"/>
      <c r="R2677" s="7"/>
      <c r="S2677" s="7"/>
    </row>
    <row r="2678" spans="1:19" x14ac:dyDescent="0.25">
      <c r="A2678" s="7"/>
      <c r="B2678" s="7"/>
      <c r="C2678" s="7"/>
      <c r="D2678" s="7"/>
      <c r="E2678" s="7"/>
      <c r="F2678" s="7"/>
      <c r="G2678" s="7"/>
      <c r="H2678" s="7"/>
      <c r="I2678" s="7"/>
      <c r="J2678" s="7"/>
      <c r="K2678" s="7"/>
      <c r="L2678" s="7"/>
      <c r="M2678" s="7"/>
      <c r="N2678" s="7"/>
      <c r="O2678" s="7"/>
      <c r="P2678" s="7"/>
      <c r="Q2678" s="7"/>
      <c r="R2678" s="7"/>
      <c r="S2678" s="7"/>
    </row>
    <row r="2679" spans="1:19" x14ac:dyDescent="0.25">
      <c r="A2679" s="7"/>
      <c r="B2679" s="7"/>
      <c r="C2679" s="7"/>
      <c r="D2679" s="7"/>
      <c r="E2679" s="7"/>
      <c r="F2679" s="7"/>
      <c r="G2679" s="7"/>
      <c r="H2679" s="7"/>
      <c r="I2679" s="7"/>
      <c r="J2679" s="7"/>
      <c r="K2679" s="7"/>
      <c r="L2679" s="7"/>
      <c r="M2679" s="7"/>
      <c r="N2679" s="7"/>
      <c r="O2679" s="7"/>
      <c r="P2679" s="7"/>
      <c r="Q2679" s="7"/>
      <c r="R2679" s="7"/>
      <c r="S2679" s="7"/>
    </row>
    <row r="2680" spans="1:19" x14ac:dyDescent="0.25">
      <c r="A2680" s="7"/>
      <c r="B2680" s="7"/>
      <c r="C2680" s="7"/>
      <c r="D2680" s="7"/>
      <c r="E2680" s="7"/>
      <c r="F2680" s="7"/>
      <c r="G2680" s="7"/>
      <c r="H2680" s="7"/>
      <c r="I2680" s="7"/>
      <c r="J2680" s="7"/>
      <c r="K2680" s="7"/>
      <c r="L2680" s="7"/>
      <c r="M2680" s="7"/>
      <c r="N2680" s="7"/>
      <c r="O2680" s="7"/>
      <c r="P2680" s="7"/>
      <c r="Q2680" s="7"/>
      <c r="R2680" s="7"/>
      <c r="S2680" s="7"/>
    </row>
    <row r="2681" spans="1:19" x14ac:dyDescent="0.25">
      <c r="A2681" s="7"/>
      <c r="B2681" s="7"/>
      <c r="C2681" s="7"/>
      <c r="D2681" s="7"/>
      <c r="E2681" s="7"/>
      <c r="F2681" s="7"/>
      <c r="G2681" s="7"/>
      <c r="H2681" s="7"/>
      <c r="I2681" s="7"/>
      <c r="J2681" s="7"/>
      <c r="K2681" s="7"/>
      <c r="L2681" s="7"/>
      <c r="M2681" s="7"/>
      <c r="N2681" s="7"/>
      <c r="O2681" s="7"/>
      <c r="P2681" s="7"/>
      <c r="Q2681" s="7"/>
      <c r="R2681" s="7"/>
      <c r="S2681" s="7"/>
    </row>
    <row r="2682" spans="1:19" x14ac:dyDescent="0.25">
      <c r="A2682" s="7"/>
      <c r="B2682" s="7"/>
      <c r="C2682" s="7"/>
      <c r="D2682" s="7"/>
      <c r="E2682" s="7"/>
      <c r="F2682" s="7"/>
      <c r="G2682" s="7"/>
      <c r="H2682" s="7"/>
      <c r="I2682" s="7"/>
      <c r="J2682" s="7"/>
      <c r="K2682" s="7"/>
      <c r="L2682" s="7"/>
      <c r="M2682" s="7"/>
      <c r="N2682" s="7"/>
      <c r="O2682" s="7"/>
      <c r="P2682" s="7"/>
      <c r="Q2682" s="7"/>
      <c r="R2682" s="7"/>
      <c r="S2682" s="7"/>
    </row>
    <row r="2683" spans="1:19" x14ac:dyDescent="0.25">
      <c r="A2683" s="7"/>
      <c r="B2683" s="7"/>
      <c r="C2683" s="7"/>
      <c r="D2683" s="7"/>
      <c r="E2683" s="7"/>
      <c r="F2683" s="7"/>
      <c r="G2683" s="7"/>
      <c r="H2683" s="7"/>
      <c r="I2683" s="7"/>
      <c r="J2683" s="7"/>
      <c r="K2683" s="7"/>
      <c r="L2683" s="7"/>
      <c r="M2683" s="7"/>
      <c r="N2683" s="7"/>
      <c r="O2683" s="7"/>
      <c r="P2683" s="7"/>
      <c r="Q2683" s="7"/>
      <c r="R2683" s="7"/>
      <c r="S2683" s="7"/>
    </row>
    <row r="2684" spans="1:19" x14ac:dyDescent="0.25">
      <c r="A2684" s="7"/>
      <c r="B2684" s="7"/>
      <c r="C2684" s="7"/>
      <c r="D2684" s="7"/>
      <c r="E2684" s="7"/>
      <c r="F2684" s="7"/>
      <c r="G2684" s="7"/>
      <c r="H2684" s="7"/>
      <c r="I2684" s="7"/>
      <c r="J2684" s="7"/>
      <c r="K2684" s="7"/>
      <c r="L2684" s="7"/>
      <c r="M2684" s="7"/>
      <c r="N2684" s="7"/>
      <c r="O2684" s="7"/>
      <c r="P2684" s="7"/>
      <c r="Q2684" s="7"/>
      <c r="R2684" s="7"/>
      <c r="S2684" s="7"/>
    </row>
    <row r="2685" spans="1:19" x14ac:dyDescent="0.25">
      <c r="A2685" s="7"/>
      <c r="B2685" s="7"/>
      <c r="C2685" s="7"/>
      <c r="D2685" s="7"/>
      <c r="E2685" s="7"/>
      <c r="F2685" s="7"/>
      <c r="G2685" s="7"/>
      <c r="H2685" s="7"/>
      <c r="I2685" s="7"/>
      <c r="J2685" s="7"/>
      <c r="K2685" s="7"/>
      <c r="L2685" s="7"/>
      <c r="M2685" s="7"/>
      <c r="N2685" s="7"/>
      <c r="O2685" s="7"/>
      <c r="P2685" s="7"/>
      <c r="Q2685" s="7"/>
      <c r="R2685" s="7"/>
      <c r="S2685" s="7"/>
    </row>
    <row r="2686" spans="1:19" x14ac:dyDescent="0.25">
      <c r="A2686" s="7"/>
      <c r="B2686" s="7"/>
      <c r="C2686" s="7"/>
      <c r="D2686" s="7"/>
      <c r="E2686" s="7"/>
      <c r="F2686" s="7"/>
      <c r="G2686" s="7"/>
      <c r="H2686" s="7"/>
      <c r="I2686" s="7"/>
      <c r="J2686" s="7"/>
      <c r="K2686" s="7"/>
      <c r="L2686" s="7"/>
      <c r="M2686" s="7"/>
      <c r="N2686" s="7"/>
      <c r="O2686" s="7"/>
      <c r="P2686" s="7"/>
      <c r="Q2686" s="7"/>
      <c r="R2686" s="7"/>
      <c r="S2686" s="7"/>
    </row>
    <row r="2687" spans="1:19" x14ac:dyDescent="0.25">
      <c r="A2687" s="7"/>
      <c r="B2687" s="7"/>
      <c r="C2687" s="7"/>
      <c r="D2687" s="7"/>
      <c r="E2687" s="7"/>
      <c r="F2687" s="7"/>
      <c r="G2687" s="7"/>
      <c r="H2687" s="7"/>
      <c r="I2687" s="7"/>
      <c r="J2687" s="7"/>
      <c r="K2687" s="7"/>
      <c r="L2687" s="7"/>
      <c r="M2687" s="7"/>
      <c r="N2687" s="7"/>
      <c r="O2687" s="7"/>
      <c r="P2687" s="7"/>
      <c r="Q2687" s="7"/>
      <c r="R2687" s="7"/>
      <c r="S2687" s="7"/>
    </row>
    <row r="2688" spans="1:19" x14ac:dyDescent="0.25">
      <c r="A2688" s="7"/>
      <c r="B2688" s="7"/>
      <c r="C2688" s="7"/>
      <c r="D2688" s="7"/>
      <c r="E2688" s="7"/>
      <c r="F2688" s="7"/>
      <c r="G2688" s="7"/>
      <c r="H2688" s="7"/>
      <c r="I2688" s="7"/>
      <c r="J2688" s="7"/>
      <c r="K2688" s="7"/>
      <c r="L2688" s="7"/>
      <c r="M2688" s="7"/>
      <c r="N2688" s="7"/>
      <c r="O2688" s="7"/>
      <c r="P2688" s="7"/>
      <c r="Q2688" s="7"/>
      <c r="R2688" s="7"/>
      <c r="S2688" s="7"/>
    </row>
    <row r="2689" spans="1:19" x14ac:dyDescent="0.25">
      <c r="A2689" s="7"/>
      <c r="B2689" s="7"/>
      <c r="C2689" s="7"/>
      <c r="D2689" s="7"/>
      <c r="E2689" s="7"/>
      <c r="F2689" s="7"/>
      <c r="G2689" s="7"/>
      <c r="H2689" s="7"/>
      <c r="I2689" s="7"/>
      <c r="J2689" s="7"/>
      <c r="K2689" s="7"/>
      <c r="L2689" s="7"/>
      <c r="M2689" s="7"/>
      <c r="N2689" s="7"/>
      <c r="O2689" s="7"/>
      <c r="P2689" s="7"/>
      <c r="Q2689" s="7"/>
      <c r="R2689" s="7"/>
      <c r="S2689" s="7"/>
    </row>
    <row r="2690" spans="1:19" x14ac:dyDescent="0.25">
      <c r="A2690" s="7"/>
      <c r="B2690" s="7"/>
      <c r="C2690" s="7"/>
      <c r="D2690" s="7"/>
      <c r="E2690" s="7"/>
      <c r="F2690" s="7"/>
      <c r="G2690" s="7"/>
      <c r="H2690" s="7"/>
      <c r="I2690" s="7"/>
      <c r="J2690" s="7"/>
      <c r="K2690" s="7"/>
      <c r="L2690" s="7"/>
      <c r="M2690" s="7"/>
      <c r="N2690" s="7"/>
      <c r="O2690" s="7"/>
      <c r="P2690" s="7"/>
      <c r="Q2690" s="7"/>
      <c r="R2690" s="7"/>
      <c r="S2690" s="7"/>
    </row>
    <row r="2691" spans="1:19" x14ac:dyDescent="0.25">
      <c r="A2691" s="7"/>
      <c r="B2691" s="7"/>
      <c r="C2691" s="7"/>
      <c r="D2691" s="7"/>
      <c r="E2691" s="7"/>
      <c r="F2691" s="7"/>
      <c r="G2691" s="7"/>
      <c r="H2691" s="7"/>
      <c r="I2691" s="7"/>
      <c r="J2691" s="7"/>
      <c r="K2691" s="7"/>
      <c r="L2691" s="7"/>
      <c r="M2691" s="7"/>
      <c r="N2691" s="7"/>
      <c r="O2691" s="7"/>
      <c r="P2691" s="7"/>
      <c r="Q2691" s="7"/>
      <c r="R2691" s="7"/>
      <c r="S2691" s="7"/>
    </row>
    <row r="2692" spans="1:19" x14ac:dyDescent="0.25">
      <c r="A2692" s="7"/>
      <c r="B2692" s="7"/>
      <c r="C2692" s="7"/>
      <c r="D2692" s="7"/>
      <c r="E2692" s="7"/>
      <c r="F2692" s="7"/>
      <c r="G2692" s="7"/>
      <c r="H2692" s="7"/>
      <c r="I2692" s="7"/>
      <c r="J2692" s="7"/>
      <c r="K2692" s="7"/>
      <c r="L2692" s="7"/>
      <c r="M2692" s="7"/>
      <c r="N2692" s="7"/>
      <c r="O2692" s="7"/>
      <c r="P2692" s="7"/>
      <c r="Q2692" s="7"/>
      <c r="R2692" s="7"/>
      <c r="S2692" s="7"/>
    </row>
    <row r="2693" spans="1:19" x14ac:dyDescent="0.25">
      <c r="A2693" s="7"/>
      <c r="B2693" s="7"/>
      <c r="C2693" s="7"/>
      <c r="D2693" s="7"/>
      <c r="E2693" s="7"/>
      <c r="F2693" s="7"/>
      <c r="G2693" s="7"/>
      <c r="H2693" s="7"/>
      <c r="I2693" s="7"/>
      <c r="J2693" s="7"/>
      <c r="K2693" s="7"/>
      <c r="L2693" s="7"/>
      <c r="M2693" s="7"/>
      <c r="N2693" s="7"/>
      <c r="O2693" s="7"/>
      <c r="P2693" s="7"/>
      <c r="Q2693" s="7"/>
      <c r="R2693" s="7"/>
      <c r="S2693" s="7"/>
    </row>
    <row r="2694" spans="1:19" x14ac:dyDescent="0.25">
      <c r="A2694" s="7"/>
      <c r="B2694" s="7"/>
      <c r="C2694" s="7"/>
      <c r="D2694" s="7"/>
      <c r="E2694" s="7"/>
      <c r="F2694" s="7"/>
      <c r="G2694" s="7"/>
      <c r="H2694" s="7"/>
      <c r="I2694" s="7"/>
      <c r="J2694" s="7"/>
      <c r="K2694" s="7"/>
      <c r="L2694" s="7"/>
      <c r="M2694" s="7"/>
      <c r="N2694" s="7"/>
      <c r="O2694" s="7"/>
      <c r="P2694" s="7"/>
      <c r="Q2694" s="7"/>
      <c r="R2694" s="7"/>
      <c r="S2694" s="7"/>
    </row>
    <row r="2695" spans="1:19" x14ac:dyDescent="0.25">
      <c r="A2695" s="7"/>
      <c r="B2695" s="7"/>
      <c r="C2695" s="7"/>
      <c r="D2695" s="7"/>
      <c r="E2695" s="7"/>
      <c r="F2695" s="7"/>
      <c r="G2695" s="7"/>
      <c r="H2695" s="7"/>
      <c r="I2695" s="7"/>
      <c r="J2695" s="7"/>
      <c r="K2695" s="7"/>
      <c r="L2695" s="7"/>
      <c r="M2695" s="7"/>
      <c r="N2695" s="7"/>
      <c r="O2695" s="7"/>
      <c r="P2695" s="7"/>
      <c r="Q2695" s="7"/>
      <c r="R2695" s="7"/>
      <c r="S2695" s="7"/>
    </row>
    <row r="2696" spans="1:19" x14ac:dyDescent="0.25">
      <c r="A2696" s="7"/>
      <c r="B2696" s="7"/>
      <c r="C2696" s="7"/>
      <c r="D2696" s="7"/>
      <c r="E2696" s="7"/>
      <c r="F2696" s="7"/>
      <c r="G2696" s="7"/>
      <c r="H2696" s="7"/>
      <c r="I2696" s="7"/>
      <c r="J2696" s="7"/>
      <c r="K2696" s="7"/>
      <c r="L2696" s="7"/>
      <c r="M2696" s="7"/>
      <c r="N2696" s="7"/>
      <c r="O2696" s="7"/>
      <c r="P2696" s="7"/>
      <c r="Q2696" s="7"/>
      <c r="R2696" s="7"/>
      <c r="S2696" s="7"/>
    </row>
    <row r="2697" spans="1:19" x14ac:dyDescent="0.25">
      <c r="A2697" s="7"/>
      <c r="B2697" s="7"/>
      <c r="C2697" s="7"/>
      <c r="D2697" s="7"/>
      <c r="E2697" s="7"/>
      <c r="F2697" s="7"/>
      <c r="G2697" s="7"/>
      <c r="H2697" s="7"/>
      <c r="I2697" s="7"/>
      <c r="J2697" s="7"/>
      <c r="K2697" s="7"/>
      <c r="L2697" s="7"/>
      <c r="M2697" s="7"/>
      <c r="N2697" s="7"/>
      <c r="O2697" s="7"/>
      <c r="P2697" s="7"/>
      <c r="Q2697" s="7"/>
      <c r="R2697" s="7"/>
      <c r="S2697" s="7"/>
    </row>
    <row r="2698" spans="1:19" x14ac:dyDescent="0.25">
      <c r="A2698" s="7"/>
      <c r="B2698" s="7"/>
      <c r="C2698" s="7"/>
      <c r="D2698" s="7"/>
      <c r="E2698" s="7"/>
      <c r="F2698" s="7"/>
      <c r="G2698" s="7"/>
      <c r="H2698" s="7"/>
      <c r="I2698" s="7"/>
      <c r="J2698" s="7"/>
      <c r="K2698" s="7"/>
      <c r="L2698" s="7"/>
      <c r="M2698" s="7"/>
      <c r="N2698" s="7"/>
      <c r="O2698" s="7"/>
      <c r="P2698" s="7"/>
      <c r="Q2698" s="7"/>
      <c r="R2698" s="7"/>
      <c r="S2698" s="7"/>
    </row>
    <row r="2699" spans="1:19" x14ac:dyDescent="0.25">
      <c r="A2699" s="7"/>
      <c r="B2699" s="7"/>
      <c r="C2699" s="7"/>
      <c r="D2699" s="7"/>
      <c r="E2699" s="7"/>
      <c r="F2699" s="7"/>
      <c r="G2699" s="7"/>
      <c r="H2699" s="7"/>
      <c r="I2699" s="7"/>
      <c r="J2699" s="7"/>
      <c r="K2699" s="7"/>
      <c r="L2699" s="7"/>
      <c r="M2699" s="7"/>
      <c r="N2699" s="7"/>
      <c r="O2699" s="7"/>
      <c r="P2699" s="7"/>
      <c r="Q2699" s="7"/>
      <c r="R2699" s="7"/>
      <c r="S2699" s="7"/>
    </row>
    <row r="2700" spans="1:19" x14ac:dyDescent="0.25">
      <c r="A2700" s="7"/>
      <c r="B2700" s="7"/>
      <c r="C2700" s="7"/>
      <c r="D2700" s="7"/>
      <c r="E2700" s="7"/>
      <c r="F2700" s="7"/>
      <c r="G2700" s="7"/>
      <c r="H2700" s="7"/>
      <c r="I2700" s="7"/>
      <c r="J2700" s="7"/>
      <c r="K2700" s="7"/>
      <c r="L2700" s="7"/>
      <c r="M2700" s="7"/>
      <c r="N2700" s="7"/>
      <c r="O2700" s="7"/>
      <c r="P2700" s="7"/>
      <c r="Q2700" s="7"/>
      <c r="R2700" s="7"/>
      <c r="S2700" s="7"/>
    </row>
    <row r="2701" spans="1:19" x14ac:dyDescent="0.25">
      <c r="A2701" s="7"/>
      <c r="B2701" s="7"/>
      <c r="C2701" s="7"/>
      <c r="D2701" s="7"/>
      <c r="E2701" s="7"/>
      <c r="F2701" s="7"/>
      <c r="G2701" s="7"/>
      <c r="H2701" s="7"/>
      <c r="I2701" s="7"/>
      <c r="J2701" s="7"/>
      <c r="K2701" s="7"/>
      <c r="L2701" s="7"/>
      <c r="M2701" s="7"/>
      <c r="N2701" s="7"/>
      <c r="O2701" s="7"/>
      <c r="P2701" s="7"/>
      <c r="Q2701" s="7"/>
      <c r="R2701" s="7"/>
      <c r="S2701" s="7"/>
    </row>
    <row r="2702" spans="1:19" x14ac:dyDescent="0.25">
      <c r="A2702" s="7"/>
      <c r="B2702" s="7"/>
      <c r="C2702" s="7"/>
      <c r="D2702" s="7"/>
      <c r="E2702" s="7"/>
      <c r="F2702" s="7"/>
      <c r="G2702" s="7"/>
      <c r="H2702" s="7"/>
      <c r="I2702" s="7"/>
      <c r="J2702" s="7"/>
      <c r="K2702" s="7"/>
      <c r="L2702" s="7"/>
      <c r="M2702" s="7"/>
      <c r="N2702" s="7"/>
      <c r="O2702" s="7"/>
      <c r="P2702" s="7"/>
      <c r="Q2702" s="7"/>
      <c r="R2702" s="7"/>
      <c r="S2702" s="7"/>
    </row>
    <row r="2703" spans="1:19" x14ac:dyDescent="0.25">
      <c r="A2703" s="7"/>
      <c r="B2703" s="7"/>
      <c r="C2703" s="7"/>
      <c r="D2703" s="7"/>
      <c r="E2703" s="7"/>
      <c r="F2703" s="7"/>
      <c r="G2703" s="7"/>
      <c r="H2703" s="7"/>
      <c r="I2703" s="7"/>
      <c r="J2703" s="7"/>
      <c r="K2703" s="7"/>
      <c r="L2703" s="7"/>
      <c r="M2703" s="7"/>
      <c r="N2703" s="7"/>
      <c r="O2703" s="7"/>
      <c r="P2703" s="7"/>
      <c r="Q2703" s="7"/>
      <c r="R2703" s="7"/>
      <c r="S2703" s="7"/>
    </row>
    <row r="2704" spans="1:19" x14ac:dyDescent="0.25">
      <c r="A2704" s="7"/>
      <c r="B2704" s="7"/>
      <c r="C2704" s="7"/>
      <c r="D2704" s="7"/>
      <c r="E2704" s="7"/>
      <c r="F2704" s="7"/>
      <c r="G2704" s="7"/>
      <c r="H2704" s="7"/>
      <c r="I2704" s="7"/>
      <c r="J2704" s="7"/>
      <c r="K2704" s="7"/>
      <c r="L2704" s="7"/>
      <c r="M2704" s="7"/>
      <c r="N2704" s="7"/>
      <c r="O2704" s="7"/>
      <c r="P2704" s="7"/>
      <c r="Q2704" s="7"/>
      <c r="R2704" s="7"/>
      <c r="S2704" s="7"/>
    </row>
    <row r="2705" spans="1:19" x14ac:dyDescent="0.25">
      <c r="A2705" s="7"/>
      <c r="B2705" s="7"/>
      <c r="C2705" s="7"/>
      <c r="D2705" s="7"/>
      <c r="E2705" s="7"/>
      <c r="F2705" s="7"/>
      <c r="G2705" s="7"/>
      <c r="H2705" s="7"/>
      <c r="I2705" s="7"/>
      <c r="J2705" s="7"/>
      <c r="K2705" s="7"/>
      <c r="L2705" s="7"/>
      <c r="M2705" s="7"/>
      <c r="N2705" s="7"/>
      <c r="O2705" s="7"/>
      <c r="P2705" s="7"/>
      <c r="Q2705" s="7"/>
      <c r="R2705" s="7"/>
      <c r="S2705" s="7"/>
    </row>
    <row r="2706" spans="1:19" x14ac:dyDescent="0.25">
      <c r="A2706" s="7"/>
      <c r="B2706" s="7"/>
      <c r="C2706" s="7"/>
      <c r="D2706" s="7"/>
      <c r="E2706" s="7"/>
      <c r="F2706" s="7"/>
      <c r="G2706" s="7"/>
      <c r="H2706" s="7"/>
      <c r="I2706" s="7"/>
      <c r="J2706" s="7"/>
      <c r="K2706" s="7"/>
      <c r="L2706" s="7"/>
      <c r="M2706" s="7"/>
      <c r="N2706" s="7"/>
      <c r="O2706" s="7"/>
      <c r="P2706" s="7"/>
      <c r="Q2706" s="7"/>
      <c r="R2706" s="7"/>
      <c r="S2706" s="7"/>
    </row>
    <row r="2707" spans="1:19" x14ac:dyDescent="0.25">
      <c r="A2707" s="7"/>
      <c r="B2707" s="7"/>
      <c r="C2707" s="7"/>
      <c r="D2707" s="7"/>
      <c r="E2707" s="7"/>
      <c r="F2707" s="7"/>
      <c r="G2707" s="7"/>
      <c r="H2707" s="7"/>
      <c r="I2707" s="7"/>
      <c r="J2707" s="7"/>
      <c r="K2707" s="7"/>
      <c r="L2707" s="7"/>
      <c r="M2707" s="7"/>
      <c r="N2707" s="7"/>
      <c r="O2707" s="7"/>
      <c r="P2707" s="7"/>
      <c r="Q2707" s="7"/>
      <c r="R2707" s="7"/>
      <c r="S2707" s="7"/>
    </row>
    <row r="2708" spans="1:19" x14ac:dyDescent="0.25">
      <c r="A2708" s="7"/>
      <c r="B2708" s="7"/>
      <c r="C2708" s="7"/>
      <c r="D2708" s="7"/>
      <c r="E2708" s="7"/>
      <c r="F2708" s="7"/>
      <c r="G2708" s="7"/>
      <c r="H2708" s="7"/>
      <c r="I2708" s="7"/>
      <c r="J2708" s="7"/>
      <c r="K2708" s="7"/>
      <c r="L2708" s="7"/>
      <c r="M2708" s="7"/>
      <c r="N2708" s="7"/>
      <c r="O2708" s="7"/>
      <c r="P2708" s="7"/>
      <c r="Q2708" s="7"/>
      <c r="R2708" s="7"/>
      <c r="S2708" s="7"/>
    </row>
    <row r="2709" spans="1:19" x14ac:dyDescent="0.25">
      <c r="A2709" s="7"/>
      <c r="B2709" s="7"/>
      <c r="C2709" s="7"/>
      <c r="D2709" s="7"/>
      <c r="E2709" s="7"/>
      <c r="F2709" s="7"/>
      <c r="G2709" s="7"/>
      <c r="H2709" s="7"/>
      <c r="I2709" s="7"/>
      <c r="J2709" s="7"/>
      <c r="K2709" s="7"/>
      <c r="L2709" s="7"/>
      <c r="M2709" s="7"/>
      <c r="N2709" s="7"/>
      <c r="O2709" s="7"/>
      <c r="P2709" s="7"/>
      <c r="Q2709" s="7"/>
      <c r="R2709" s="7"/>
      <c r="S2709" s="7"/>
    </row>
    <row r="2710" spans="1:19" x14ac:dyDescent="0.25">
      <c r="A2710" s="7"/>
      <c r="B2710" s="7"/>
      <c r="C2710" s="7"/>
      <c r="D2710" s="7"/>
      <c r="E2710" s="7"/>
      <c r="F2710" s="7"/>
      <c r="G2710" s="7"/>
      <c r="H2710" s="7"/>
      <c r="I2710" s="7"/>
      <c r="J2710" s="7"/>
      <c r="K2710" s="7"/>
      <c r="L2710" s="7"/>
      <c r="M2710" s="7"/>
      <c r="N2710" s="7"/>
      <c r="O2710" s="7"/>
      <c r="P2710" s="7"/>
      <c r="Q2710" s="7"/>
      <c r="R2710" s="7"/>
      <c r="S2710" s="7"/>
    </row>
    <row r="2711" spans="1:19" x14ac:dyDescent="0.25">
      <c r="A2711" s="7"/>
      <c r="B2711" s="7"/>
      <c r="C2711" s="7"/>
      <c r="D2711" s="7"/>
      <c r="E2711" s="7"/>
      <c r="F2711" s="7"/>
      <c r="G2711" s="7"/>
      <c r="H2711" s="7"/>
      <c r="I2711" s="7"/>
      <c r="J2711" s="7"/>
      <c r="K2711" s="7"/>
      <c r="L2711" s="7"/>
      <c r="M2711" s="7"/>
      <c r="N2711" s="7"/>
      <c r="O2711" s="7"/>
      <c r="P2711" s="7"/>
      <c r="Q2711" s="7"/>
      <c r="R2711" s="7"/>
      <c r="S2711" s="7"/>
    </row>
    <row r="2712" spans="1:19" x14ac:dyDescent="0.25">
      <c r="A2712" s="7"/>
      <c r="B2712" s="7"/>
      <c r="C2712" s="7"/>
      <c r="D2712" s="7"/>
      <c r="E2712" s="7"/>
      <c r="F2712" s="7"/>
      <c r="G2712" s="7"/>
      <c r="H2712" s="7"/>
      <c r="I2712" s="7"/>
      <c r="J2712" s="7"/>
      <c r="K2712" s="7"/>
      <c r="L2712" s="7"/>
      <c r="M2712" s="7"/>
      <c r="N2712" s="7"/>
      <c r="O2712" s="7"/>
      <c r="P2712" s="7"/>
      <c r="Q2712" s="7"/>
      <c r="R2712" s="7"/>
      <c r="S2712" s="7"/>
    </row>
    <row r="2713" spans="1:19" x14ac:dyDescent="0.25">
      <c r="A2713" s="7"/>
      <c r="B2713" s="7"/>
      <c r="C2713" s="7"/>
      <c r="D2713" s="7"/>
      <c r="E2713" s="7"/>
      <c r="F2713" s="7"/>
      <c r="G2713" s="7"/>
      <c r="H2713" s="7"/>
      <c r="I2713" s="7"/>
      <c r="J2713" s="7"/>
      <c r="K2713" s="7"/>
      <c r="L2713" s="7"/>
      <c r="M2713" s="7"/>
      <c r="N2713" s="7"/>
      <c r="O2713" s="7"/>
      <c r="P2713" s="7"/>
      <c r="Q2713" s="7"/>
      <c r="R2713" s="7"/>
      <c r="S2713" s="7"/>
    </row>
    <row r="2714" spans="1:19" x14ac:dyDescent="0.25">
      <c r="A2714" s="7"/>
      <c r="B2714" s="7"/>
      <c r="C2714" s="7"/>
      <c r="D2714" s="7"/>
      <c r="E2714" s="7"/>
      <c r="F2714" s="7"/>
      <c r="G2714" s="7"/>
      <c r="H2714" s="7"/>
      <c r="I2714" s="7"/>
      <c r="J2714" s="7"/>
      <c r="K2714" s="7"/>
      <c r="L2714" s="7"/>
      <c r="M2714" s="7"/>
      <c r="N2714" s="7"/>
      <c r="O2714" s="7"/>
      <c r="P2714" s="7"/>
      <c r="Q2714" s="7"/>
      <c r="R2714" s="7"/>
      <c r="S2714" s="7"/>
    </row>
    <row r="2715" spans="1:19" x14ac:dyDescent="0.25">
      <c r="A2715" s="7"/>
      <c r="B2715" s="7"/>
      <c r="C2715" s="7"/>
      <c r="D2715" s="7"/>
      <c r="E2715" s="7"/>
      <c r="F2715" s="7"/>
      <c r="G2715" s="7"/>
      <c r="H2715" s="7"/>
      <c r="I2715" s="7"/>
      <c r="J2715" s="7"/>
      <c r="K2715" s="7"/>
      <c r="L2715" s="7"/>
      <c r="M2715" s="7"/>
      <c r="N2715" s="7"/>
      <c r="O2715" s="7"/>
      <c r="P2715" s="7"/>
      <c r="Q2715" s="7"/>
      <c r="R2715" s="7"/>
      <c r="S2715" s="7"/>
    </row>
    <row r="2716" spans="1:19" x14ac:dyDescent="0.25">
      <c r="A2716" s="7"/>
      <c r="B2716" s="7"/>
      <c r="C2716" s="7"/>
      <c r="D2716" s="7"/>
      <c r="E2716" s="7"/>
      <c r="F2716" s="7"/>
      <c r="G2716" s="7"/>
      <c r="H2716" s="7"/>
      <c r="I2716" s="7"/>
      <c r="J2716" s="7"/>
      <c r="K2716" s="7"/>
      <c r="L2716" s="7"/>
      <c r="M2716" s="7"/>
      <c r="N2716" s="7"/>
      <c r="O2716" s="7"/>
      <c r="P2716" s="7"/>
      <c r="Q2716" s="7"/>
      <c r="R2716" s="7"/>
      <c r="S2716" s="7"/>
    </row>
    <row r="2717" spans="1:19" x14ac:dyDescent="0.25">
      <c r="A2717" s="7"/>
      <c r="B2717" s="7"/>
      <c r="C2717" s="7"/>
      <c r="D2717" s="7"/>
      <c r="E2717" s="7"/>
      <c r="F2717" s="7"/>
      <c r="G2717" s="7"/>
      <c r="H2717" s="7"/>
      <c r="I2717" s="7"/>
      <c r="J2717" s="7"/>
      <c r="K2717" s="7"/>
      <c r="L2717" s="7"/>
      <c r="M2717" s="7"/>
      <c r="N2717" s="7"/>
      <c r="O2717" s="7"/>
      <c r="P2717" s="7"/>
      <c r="Q2717" s="7"/>
      <c r="R2717" s="7"/>
      <c r="S2717" s="7"/>
    </row>
    <row r="2718" spans="1:19" x14ac:dyDescent="0.25">
      <c r="A2718" s="7"/>
      <c r="B2718" s="7"/>
      <c r="C2718" s="7"/>
      <c r="D2718" s="7"/>
      <c r="E2718" s="7"/>
      <c r="F2718" s="7"/>
      <c r="G2718" s="7"/>
      <c r="H2718" s="7"/>
      <c r="I2718" s="7"/>
      <c r="J2718" s="7"/>
      <c r="K2718" s="7"/>
      <c r="L2718" s="7"/>
      <c r="M2718" s="7"/>
      <c r="N2718" s="7"/>
      <c r="O2718" s="7"/>
      <c r="P2718" s="7"/>
      <c r="Q2718" s="7"/>
      <c r="R2718" s="7"/>
      <c r="S2718" s="7"/>
    </row>
    <row r="2719" spans="1:19" x14ac:dyDescent="0.25">
      <c r="A2719" s="7"/>
      <c r="B2719" s="7"/>
      <c r="C2719" s="7"/>
      <c r="D2719" s="7"/>
      <c r="E2719" s="7"/>
      <c r="F2719" s="7"/>
      <c r="G2719" s="7"/>
      <c r="H2719" s="7"/>
      <c r="I2719" s="7"/>
      <c r="J2719" s="7"/>
      <c r="K2719" s="7"/>
      <c r="L2719" s="7"/>
      <c r="M2719" s="7"/>
      <c r="N2719" s="7"/>
      <c r="O2719" s="7"/>
      <c r="P2719" s="7"/>
      <c r="Q2719" s="7"/>
      <c r="R2719" s="7"/>
      <c r="S2719" s="7"/>
    </row>
    <row r="2720" spans="1:19" x14ac:dyDescent="0.25">
      <c r="A2720" s="7"/>
      <c r="B2720" s="7"/>
      <c r="C2720" s="7"/>
      <c r="D2720" s="7"/>
      <c r="E2720" s="7"/>
      <c r="F2720" s="7"/>
      <c r="G2720" s="7"/>
      <c r="H2720" s="7"/>
      <c r="I2720" s="7"/>
      <c r="J2720" s="7"/>
      <c r="K2720" s="7"/>
      <c r="L2720" s="7"/>
      <c r="M2720" s="7"/>
      <c r="N2720" s="7"/>
      <c r="O2720" s="7"/>
      <c r="P2720" s="7"/>
      <c r="Q2720" s="7"/>
      <c r="R2720" s="7"/>
      <c r="S2720" s="7"/>
    </row>
    <row r="2721" spans="1:19" x14ac:dyDescent="0.25">
      <c r="A2721" s="7"/>
      <c r="B2721" s="7"/>
      <c r="C2721" s="7"/>
      <c r="D2721" s="7"/>
      <c r="E2721" s="7"/>
      <c r="F2721" s="7"/>
      <c r="G2721" s="7"/>
      <c r="H2721" s="7"/>
      <c r="I2721" s="7"/>
      <c r="J2721" s="7"/>
      <c r="K2721" s="7"/>
      <c r="L2721" s="7"/>
      <c r="M2721" s="7"/>
      <c r="N2721" s="7"/>
      <c r="O2721" s="7"/>
      <c r="P2721" s="7"/>
      <c r="Q2721" s="7"/>
      <c r="R2721" s="7"/>
      <c r="S2721" s="7"/>
    </row>
    <row r="2722" spans="1:19" x14ac:dyDescent="0.25">
      <c r="A2722" s="7"/>
      <c r="B2722" s="7"/>
      <c r="C2722" s="7"/>
      <c r="D2722" s="7"/>
      <c r="E2722" s="7"/>
      <c r="F2722" s="7"/>
      <c r="G2722" s="7"/>
      <c r="H2722" s="7"/>
      <c r="I2722" s="7"/>
      <c r="J2722" s="7"/>
      <c r="K2722" s="7"/>
      <c r="L2722" s="7"/>
      <c r="M2722" s="7"/>
      <c r="N2722" s="7"/>
      <c r="O2722" s="7"/>
      <c r="P2722" s="7"/>
      <c r="Q2722" s="7"/>
      <c r="R2722" s="7"/>
      <c r="S2722" s="7"/>
    </row>
    <row r="2723" spans="1:19" x14ac:dyDescent="0.25">
      <c r="A2723" s="7"/>
      <c r="B2723" s="7"/>
      <c r="C2723" s="7"/>
      <c r="D2723" s="7"/>
      <c r="E2723" s="7"/>
      <c r="F2723" s="7"/>
      <c r="G2723" s="7"/>
      <c r="H2723" s="7"/>
      <c r="I2723" s="7"/>
      <c r="J2723" s="7"/>
      <c r="K2723" s="7"/>
      <c r="L2723" s="7"/>
      <c r="M2723" s="7"/>
      <c r="N2723" s="7"/>
      <c r="O2723" s="7"/>
      <c r="P2723" s="7"/>
      <c r="Q2723" s="7"/>
      <c r="R2723" s="7"/>
      <c r="S2723" s="7"/>
    </row>
    <row r="2724" spans="1:19" x14ac:dyDescent="0.25">
      <c r="A2724" s="7"/>
      <c r="B2724" s="7"/>
      <c r="C2724" s="7"/>
      <c r="D2724" s="7"/>
      <c r="E2724" s="7"/>
      <c r="F2724" s="7"/>
      <c r="G2724" s="7"/>
      <c r="H2724" s="7"/>
      <c r="I2724" s="7"/>
      <c r="J2724" s="7"/>
      <c r="K2724" s="7"/>
      <c r="L2724" s="7"/>
      <c r="M2724" s="7"/>
      <c r="N2724" s="7"/>
      <c r="O2724" s="7"/>
      <c r="P2724" s="7"/>
      <c r="Q2724" s="7"/>
      <c r="R2724" s="7"/>
      <c r="S2724" s="7"/>
    </row>
    <row r="2725" spans="1:19" x14ac:dyDescent="0.25">
      <c r="A2725" s="7"/>
      <c r="B2725" s="7"/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7"/>
      <c r="N2725" s="7"/>
      <c r="O2725" s="7"/>
      <c r="P2725" s="7"/>
      <c r="Q2725" s="7"/>
      <c r="R2725" s="7"/>
      <c r="S2725" s="7"/>
    </row>
    <row r="2726" spans="1:19" x14ac:dyDescent="0.25">
      <c r="A2726" s="7"/>
      <c r="B2726" s="7"/>
      <c r="C2726" s="7"/>
      <c r="D2726" s="7"/>
      <c r="E2726" s="7"/>
      <c r="F2726" s="7"/>
      <c r="G2726" s="7"/>
      <c r="H2726" s="7"/>
      <c r="I2726" s="7"/>
      <c r="J2726" s="7"/>
      <c r="K2726" s="7"/>
      <c r="L2726" s="7"/>
      <c r="M2726" s="7"/>
      <c r="N2726" s="7"/>
      <c r="O2726" s="7"/>
      <c r="P2726" s="7"/>
      <c r="Q2726" s="7"/>
      <c r="R2726" s="7"/>
      <c r="S2726" s="7"/>
    </row>
    <row r="2727" spans="1:19" x14ac:dyDescent="0.25">
      <c r="A2727" s="7"/>
      <c r="B2727" s="7"/>
      <c r="C2727" s="7"/>
      <c r="D2727" s="7"/>
      <c r="E2727" s="7"/>
      <c r="F2727" s="7"/>
      <c r="G2727" s="7"/>
      <c r="H2727" s="7"/>
      <c r="I2727" s="7"/>
      <c r="J2727" s="7"/>
      <c r="K2727" s="7"/>
      <c r="L2727" s="7"/>
      <c r="M2727" s="7"/>
      <c r="N2727" s="7"/>
      <c r="O2727" s="7"/>
      <c r="P2727" s="7"/>
      <c r="Q2727" s="7"/>
      <c r="R2727" s="7"/>
      <c r="S2727" s="7"/>
    </row>
    <row r="2728" spans="1:19" x14ac:dyDescent="0.25">
      <c r="A2728" s="7"/>
      <c r="B2728" s="7"/>
      <c r="C2728" s="7"/>
      <c r="D2728" s="7"/>
      <c r="E2728" s="7"/>
      <c r="F2728" s="7"/>
      <c r="G2728" s="7"/>
      <c r="H2728" s="7"/>
      <c r="I2728" s="7"/>
      <c r="J2728" s="7"/>
      <c r="K2728" s="7"/>
      <c r="L2728" s="7"/>
      <c r="M2728" s="7"/>
      <c r="N2728" s="7"/>
      <c r="O2728" s="7"/>
      <c r="P2728" s="7"/>
      <c r="Q2728" s="7"/>
      <c r="R2728" s="7"/>
      <c r="S2728" s="7"/>
    </row>
    <row r="2729" spans="1:19" x14ac:dyDescent="0.25">
      <c r="A2729" s="7"/>
      <c r="B2729" s="7"/>
      <c r="C2729" s="7"/>
      <c r="D2729" s="7"/>
      <c r="E2729" s="7"/>
      <c r="F2729" s="7"/>
      <c r="G2729" s="7"/>
      <c r="H2729" s="7"/>
      <c r="I2729" s="7"/>
      <c r="J2729" s="7"/>
      <c r="K2729" s="7"/>
      <c r="L2729" s="7"/>
      <c r="M2729" s="7"/>
      <c r="N2729" s="7"/>
      <c r="O2729" s="7"/>
      <c r="P2729" s="7"/>
      <c r="Q2729" s="7"/>
      <c r="R2729" s="7"/>
      <c r="S2729" s="7"/>
    </row>
    <row r="2730" spans="1:19" x14ac:dyDescent="0.25">
      <c r="A2730" s="7"/>
      <c r="B2730" s="7"/>
      <c r="C2730" s="7"/>
      <c r="D2730" s="7"/>
      <c r="E2730" s="7"/>
      <c r="F2730" s="7"/>
      <c r="G2730" s="7"/>
      <c r="H2730" s="7"/>
      <c r="I2730" s="7"/>
      <c r="J2730" s="7"/>
      <c r="K2730" s="7"/>
      <c r="L2730" s="7"/>
      <c r="M2730" s="7"/>
      <c r="N2730" s="7"/>
      <c r="O2730" s="7"/>
      <c r="P2730" s="7"/>
      <c r="Q2730" s="7"/>
      <c r="R2730" s="7"/>
      <c r="S2730" s="7"/>
    </row>
    <row r="2731" spans="1:19" x14ac:dyDescent="0.25">
      <c r="A2731" s="7"/>
      <c r="B2731" s="7"/>
      <c r="C2731" s="7"/>
      <c r="D2731" s="7"/>
      <c r="E2731" s="7"/>
      <c r="F2731" s="7"/>
      <c r="G2731" s="7"/>
      <c r="H2731" s="7"/>
      <c r="I2731" s="7"/>
      <c r="J2731" s="7"/>
      <c r="K2731" s="7"/>
      <c r="L2731" s="7"/>
      <c r="M2731" s="7"/>
      <c r="N2731" s="7"/>
      <c r="O2731" s="7"/>
      <c r="P2731" s="7"/>
      <c r="Q2731" s="7"/>
      <c r="R2731" s="7"/>
      <c r="S2731" s="7"/>
    </row>
    <row r="2732" spans="1:19" x14ac:dyDescent="0.25">
      <c r="A2732" s="7"/>
      <c r="B2732" s="7"/>
      <c r="C2732" s="7"/>
      <c r="D2732" s="7"/>
      <c r="E2732" s="7"/>
      <c r="F2732" s="7"/>
      <c r="G2732" s="7"/>
      <c r="H2732" s="7"/>
      <c r="I2732" s="7"/>
      <c r="J2732" s="7"/>
      <c r="K2732" s="7"/>
      <c r="L2732" s="7"/>
      <c r="M2732" s="7"/>
      <c r="N2732" s="7"/>
      <c r="O2732" s="7"/>
      <c r="P2732" s="7"/>
      <c r="Q2732" s="7"/>
      <c r="R2732" s="7"/>
      <c r="S2732" s="7"/>
    </row>
    <row r="2733" spans="1:19" x14ac:dyDescent="0.25">
      <c r="A2733" s="7"/>
      <c r="B2733" s="7"/>
      <c r="C2733" s="7"/>
      <c r="D2733" s="7"/>
      <c r="E2733" s="7"/>
      <c r="F2733" s="7"/>
      <c r="G2733" s="7"/>
      <c r="H2733" s="7"/>
      <c r="I2733" s="7"/>
      <c r="J2733" s="7"/>
      <c r="K2733" s="7"/>
      <c r="L2733" s="7"/>
      <c r="M2733" s="7"/>
      <c r="N2733" s="7"/>
      <c r="O2733" s="7"/>
      <c r="P2733" s="7"/>
      <c r="Q2733" s="7"/>
      <c r="R2733" s="7"/>
      <c r="S2733" s="7"/>
    </row>
    <row r="2734" spans="1:19" x14ac:dyDescent="0.25">
      <c r="A2734" s="7"/>
      <c r="B2734" s="7"/>
      <c r="C2734" s="7"/>
      <c r="D2734" s="7"/>
      <c r="E2734" s="7"/>
      <c r="F2734" s="7"/>
      <c r="G2734" s="7"/>
      <c r="H2734" s="7"/>
      <c r="I2734" s="7"/>
      <c r="J2734" s="7"/>
      <c r="K2734" s="7"/>
      <c r="L2734" s="7"/>
      <c r="M2734" s="7"/>
      <c r="N2734" s="7"/>
      <c r="O2734" s="7"/>
      <c r="P2734" s="7"/>
      <c r="Q2734" s="7"/>
      <c r="R2734" s="7"/>
      <c r="S2734" s="7"/>
    </row>
    <row r="2735" spans="1:19" x14ac:dyDescent="0.25">
      <c r="A2735" s="7"/>
      <c r="B2735" s="7"/>
      <c r="C2735" s="7"/>
      <c r="D2735" s="7"/>
      <c r="E2735" s="7"/>
      <c r="F2735" s="7"/>
      <c r="G2735" s="7"/>
      <c r="H2735" s="7"/>
      <c r="I2735" s="7"/>
      <c r="J2735" s="7"/>
      <c r="K2735" s="7"/>
      <c r="L2735" s="7"/>
      <c r="M2735" s="7"/>
      <c r="N2735" s="7"/>
      <c r="O2735" s="7"/>
      <c r="P2735" s="7"/>
      <c r="Q2735" s="7"/>
      <c r="R2735" s="7"/>
      <c r="S2735" s="7"/>
    </row>
    <row r="2736" spans="1:19" x14ac:dyDescent="0.25">
      <c r="A2736" s="7"/>
      <c r="B2736" s="7"/>
      <c r="C2736" s="7"/>
      <c r="D2736" s="7"/>
      <c r="E2736" s="7"/>
      <c r="F2736" s="7"/>
      <c r="G2736" s="7"/>
      <c r="H2736" s="7"/>
      <c r="I2736" s="7"/>
      <c r="J2736" s="7"/>
      <c r="K2736" s="7"/>
      <c r="L2736" s="7"/>
      <c r="M2736" s="7"/>
      <c r="N2736" s="7"/>
      <c r="O2736" s="7"/>
      <c r="P2736" s="7"/>
      <c r="Q2736" s="7"/>
      <c r="R2736" s="7"/>
      <c r="S2736" s="7"/>
    </row>
    <row r="2737" spans="1:19" x14ac:dyDescent="0.25">
      <c r="A2737" s="7"/>
      <c r="B2737" s="7"/>
      <c r="C2737" s="7"/>
      <c r="D2737" s="7"/>
      <c r="E2737" s="7"/>
      <c r="F2737" s="7"/>
      <c r="G2737" s="7"/>
      <c r="H2737" s="7"/>
      <c r="I2737" s="7"/>
      <c r="J2737" s="7"/>
      <c r="K2737" s="7"/>
      <c r="L2737" s="7"/>
      <c r="M2737" s="7"/>
      <c r="N2737" s="7"/>
      <c r="O2737" s="7"/>
      <c r="P2737" s="7"/>
      <c r="Q2737" s="7"/>
      <c r="R2737" s="7"/>
      <c r="S2737" s="7"/>
    </row>
    <row r="2738" spans="1:19" x14ac:dyDescent="0.25">
      <c r="A2738" s="7"/>
      <c r="B2738" s="7"/>
      <c r="C2738" s="7"/>
      <c r="D2738" s="7"/>
      <c r="E2738" s="7"/>
      <c r="F2738" s="7"/>
      <c r="G2738" s="7"/>
      <c r="H2738" s="7"/>
      <c r="I2738" s="7"/>
      <c r="J2738" s="7"/>
      <c r="K2738" s="7"/>
      <c r="L2738" s="7"/>
      <c r="M2738" s="7"/>
      <c r="N2738" s="7"/>
      <c r="O2738" s="7"/>
      <c r="P2738" s="7"/>
      <c r="Q2738" s="7"/>
      <c r="R2738" s="7"/>
      <c r="S2738" s="7"/>
    </row>
    <row r="2739" spans="1:19" x14ac:dyDescent="0.25">
      <c r="A2739" s="7"/>
      <c r="B2739" s="7"/>
      <c r="C2739" s="7"/>
      <c r="D2739" s="7"/>
      <c r="E2739" s="7"/>
      <c r="F2739" s="7"/>
      <c r="G2739" s="7"/>
      <c r="H2739" s="7"/>
      <c r="I2739" s="7"/>
      <c r="J2739" s="7"/>
      <c r="K2739" s="7"/>
      <c r="L2739" s="7"/>
      <c r="M2739" s="7"/>
      <c r="N2739" s="7"/>
      <c r="O2739" s="7"/>
      <c r="P2739" s="7"/>
      <c r="Q2739" s="7"/>
      <c r="R2739" s="7"/>
      <c r="S2739" s="7"/>
    </row>
    <row r="2740" spans="1:19" x14ac:dyDescent="0.25">
      <c r="A2740" s="7"/>
      <c r="B2740" s="7"/>
      <c r="C2740" s="7"/>
      <c r="D2740" s="7"/>
      <c r="E2740" s="7"/>
      <c r="F2740" s="7"/>
      <c r="G2740" s="7"/>
      <c r="H2740" s="7"/>
      <c r="I2740" s="7"/>
      <c r="J2740" s="7"/>
      <c r="K2740" s="7"/>
      <c r="L2740" s="7"/>
      <c r="M2740" s="7"/>
      <c r="N2740" s="7"/>
      <c r="O2740" s="7"/>
      <c r="P2740" s="7"/>
      <c r="Q2740" s="7"/>
      <c r="R2740" s="7"/>
      <c r="S2740" s="7"/>
    </row>
    <row r="2741" spans="1:19" x14ac:dyDescent="0.25">
      <c r="A2741" s="7"/>
      <c r="B2741" s="7"/>
      <c r="C2741" s="7"/>
      <c r="D2741" s="7"/>
      <c r="E2741" s="7"/>
      <c r="F2741" s="7"/>
      <c r="G2741" s="7"/>
      <c r="H2741" s="7"/>
      <c r="I2741" s="7"/>
      <c r="J2741" s="7"/>
      <c r="K2741" s="7"/>
      <c r="L2741" s="7"/>
      <c r="M2741" s="7"/>
      <c r="N2741" s="7"/>
      <c r="O2741" s="7"/>
      <c r="P2741" s="7"/>
      <c r="Q2741" s="7"/>
      <c r="R2741" s="7"/>
      <c r="S2741" s="7"/>
    </row>
    <row r="2742" spans="1:19" x14ac:dyDescent="0.25">
      <c r="A2742" s="7"/>
      <c r="B2742" s="7"/>
      <c r="C2742" s="7"/>
      <c r="D2742" s="7"/>
      <c r="E2742" s="7"/>
      <c r="F2742" s="7"/>
      <c r="G2742" s="7"/>
      <c r="H2742" s="7"/>
      <c r="I2742" s="7"/>
      <c r="J2742" s="7"/>
      <c r="K2742" s="7"/>
      <c r="L2742" s="7"/>
      <c r="M2742" s="7"/>
      <c r="N2742" s="7"/>
      <c r="O2742" s="7"/>
      <c r="P2742" s="7"/>
      <c r="Q2742" s="7"/>
      <c r="R2742" s="7"/>
      <c r="S2742" s="7"/>
    </row>
    <row r="2743" spans="1:19" x14ac:dyDescent="0.25">
      <c r="A2743" s="7"/>
      <c r="B2743" s="7"/>
      <c r="C2743" s="7"/>
      <c r="D2743" s="7"/>
      <c r="E2743" s="7"/>
      <c r="F2743" s="7"/>
      <c r="G2743" s="7"/>
      <c r="H2743" s="7"/>
      <c r="I2743" s="7"/>
      <c r="J2743" s="7"/>
      <c r="K2743" s="7"/>
      <c r="L2743" s="7"/>
      <c r="M2743" s="7"/>
      <c r="N2743" s="7"/>
      <c r="O2743" s="7"/>
      <c r="P2743" s="7"/>
      <c r="Q2743" s="7"/>
      <c r="R2743" s="7"/>
      <c r="S2743" s="7"/>
    </row>
    <row r="2744" spans="1:19" x14ac:dyDescent="0.25">
      <c r="A2744" s="7"/>
      <c r="B2744" s="7"/>
      <c r="C2744" s="7"/>
      <c r="D2744" s="7"/>
      <c r="E2744" s="7"/>
      <c r="F2744" s="7"/>
      <c r="G2744" s="7"/>
      <c r="H2744" s="7"/>
      <c r="I2744" s="7"/>
      <c r="J2744" s="7"/>
      <c r="K2744" s="7"/>
      <c r="L2744" s="7"/>
      <c r="M2744" s="7"/>
      <c r="N2744" s="7"/>
      <c r="O2744" s="7"/>
      <c r="P2744" s="7"/>
      <c r="Q2744" s="7"/>
      <c r="R2744" s="7"/>
      <c r="S2744" s="7"/>
    </row>
    <row r="2745" spans="1:19" x14ac:dyDescent="0.25">
      <c r="A2745" s="7"/>
      <c r="B2745" s="7"/>
      <c r="C2745" s="7"/>
      <c r="D2745" s="7"/>
      <c r="E2745" s="7"/>
      <c r="F2745" s="7"/>
      <c r="G2745" s="7"/>
      <c r="H2745" s="7"/>
      <c r="I2745" s="7"/>
      <c r="J2745" s="7"/>
      <c r="K2745" s="7"/>
      <c r="L2745" s="7"/>
      <c r="M2745" s="7"/>
      <c r="N2745" s="7"/>
      <c r="O2745" s="7"/>
      <c r="P2745" s="7"/>
      <c r="Q2745" s="7"/>
      <c r="R2745" s="7"/>
      <c r="S2745" s="7"/>
    </row>
    <row r="2746" spans="1:19" x14ac:dyDescent="0.25">
      <c r="A2746" s="7"/>
      <c r="B2746" s="7"/>
      <c r="C2746" s="7"/>
      <c r="D2746" s="7"/>
      <c r="E2746" s="7"/>
      <c r="F2746" s="7"/>
      <c r="G2746" s="7"/>
      <c r="H2746" s="7"/>
      <c r="I2746" s="7"/>
      <c r="J2746" s="7"/>
      <c r="K2746" s="7"/>
      <c r="L2746" s="7"/>
      <c r="M2746" s="7"/>
      <c r="N2746" s="7"/>
      <c r="O2746" s="7"/>
      <c r="P2746" s="7"/>
      <c r="Q2746" s="7"/>
      <c r="R2746" s="7"/>
      <c r="S2746" s="7"/>
    </row>
    <row r="2747" spans="1:19" x14ac:dyDescent="0.25">
      <c r="A2747" s="7"/>
      <c r="B2747" s="7"/>
      <c r="C2747" s="7"/>
      <c r="D2747" s="7"/>
      <c r="E2747" s="7"/>
      <c r="F2747" s="7"/>
      <c r="G2747" s="7"/>
      <c r="H2747" s="7"/>
      <c r="I2747" s="7"/>
      <c r="J2747" s="7"/>
      <c r="K2747" s="7"/>
      <c r="L2747" s="7"/>
      <c r="M2747" s="7"/>
      <c r="N2747" s="7"/>
      <c r="O2747" s="7"/>
      <c r="P2747" s="7"/>
      <c r="Q2747" s="7"/>
      <c r="R2747" s="7"/>
      <c r="S2747" s="7"/>
    </row>
    <row r="2748" spans="1:19" x14ac:dyDescent="0.25">
      <c r="A2748" s="7"/>
      <c r="B2748" s="7"/>
      <c r="C2748" s="7"/>
      <c r="D2748" s="7"/>
      <c r="E2748" s="7"/>
      <c r="F2748" s="7"/>
      <c r="G2748" s="7"/>
      <c r="H2748" s="7"/>
      <c r="I2748" s="7"/>
      <c r="J2748" s="7"/>
      <c r="K2748" s="7"/>
      <c r="L2748" s="7"/>
      <c r="M2748" s="7"/>
      <c r="N2748" s="7"/>
      <c r="O2748" s="7"/>
      <c r="P2748" s="7"/>
      <c r="Q2748" s="7"/>
      <c r="R2748" s="7"/>
      <c r="S2748" s="7"/>
    </row>
    <row r="2749" spans="1:19" x14ac:dyDescent="0.25">
      <c r="A2749" s="7"/>
      <c r="B2749" s="7"/>
      <c r="C2749" s="7"/>
      <c r="D2749" s="7"/>
      <c r="E2749" s="7"/>
      <c r="F2749" s="7"/>
      <c r="G2749" s="7"/>
      <c r="H2749" s="7"/>
      <c r="I2749" s="7"/>
      <c r="J2749" s="7"/>
      <c r="K2749" s="7"/>
      <c r="L2749" s="7"/>
      <c r="M2749" s="7"/>
      <c r="N2749" s="7"/>
      <c r="O2749" s="7"/>
      <c r="P2749" s="7"/>
      <c r="Q2749" s="7"/>
      <c r="R2749" s="7"/>
      <c r="S2749" s="7"/>
    </row>
    <row r="2750" spans="1:19" x14ac:dyDescent="0.25">
      <c r="A2750" s="7"/>
      <c r="B2750" s="7"/>
      <c r="C2750" s="7"/>
      <c r="D2750" s="7"/>
      <c r="E2750" s="7"/>
      <c r="F2750" s="7"/>
      <c r="G2750" s="7"/>
      <c r="H2750" s="7"/>
      <c r="I2750" s="7"/>
      <c r="J2750" s="7"/>
      <c r="K2750" s="7"/>
      <c r="L2750" s="7"/>
      <c r="M2750" s="7"/>
      <c r="N2750" s="7"/>
      <c r="O2750" s="7"/>
      <c r="P2750" s="7"/>
      <c r="Q2750" s="7"/>
      <c r="R2750" s="7"/>
      <c r="S2750" s="7"/>
    </row>
    <row r="2751" spans="1:19" x14ac:dyDescent="0.25">
      <c r="A2751" s="7"/>
      <c r="B2751" s="7"/>
      <c r="C2751" s="7"/>
      <c r="D2751" s="7"/>
      <c r="E2751" s="7"/>
      <c r="F2751" s="7"/>
      <c r="G2751" s="7"/>
      <c r="H2751" s="7"/>
      <c r="I2751" s="7"/>
      <c r="J2751" s="7"/>
      <c r="K2751" s="7"/>
      <c r="L2751" s="7"/>
      <c r="M2751" s="7"/>
      <c r="N2751" s="7"/>
      <c r="O2751" s="7"/>
      <c r="P2751" s="7"/>
      <c r="Q2751" s="7"/>
      <c r="R2751" s="7"/>
      <c r="S2751" s="7"/>
    </row>
    <row r="2752" spans="1:19" x14ac:dyDescent="0.25">
      <c r="A2752" s="7"/>
      <c r="B2752" s="7"/>
      <c r="C2752" s="7"/>
      <c r="D2752" s="7"/>
      <c r="E2752" s="7"/>
      <c r="F2752" s="7"/>
      <c r="G2752" s="7"/>
      <c r="H2752" s="7"/>
      <c r="I2752" s="7"/>
      <c r="J2752" s="7"/>
      <c r="K2752" s="7"/>
      <c r="L2752" s="7"/>
      <c r="M2752" s="7"/>
      <c r="N2752" s="7"/>
      <c r="O2752" s="7"/>
      <c r="P2752" s="7"/>
      <c r="Q2752" s="7"/>
      <c r="R2752" s="7"/>
      <c r="S2752" s="7"/>
    </row>
    <row r="2753" spans="1:19" x14ac:dyDescent="0.25">
      <c r="A2753" s="7"/>
      <c r="B2753" s="7"/>
      <c r="C2753" s="7"/>
      <c r="D2753" s="7"/>
      <c r="E2753" s="7"/>
      <c r="F2753" s="7"/>
      <c r="G2753" s="7"/>
      <c r="H2753" s="7"/>
      <c r="I2753" s="7"/>
      <c r="J2753" s="7"/>
      <c r="K2753" s="7"/>
      <c r="L2753" s="7"/>
      <c r="M2753" s="7"/>
      <c r="N2753" s="7"/>
      <c r="O2753" s="7"/>
      <c r="P2753" s="7"/>
      <c r="Q2753" s="7"/>
      <c r="R2753" s="7"/>
      <c r="S2753" s="7"/>
    </row>
    <row r="2754" spans="1:19" x14ac:dyDescent="0.25">
      <c r="A2754" s="7"/>
      <c r="B2754" s="7"/>
      <c r="C2754" s="7"/>
      <c r="D2754" s="7"/>
      <c r="E2754" s="7"/>
      <c r="F2754" s="7"/>
      <c r="G2754" s="7"/>
      <c r="H2754" s="7"/>
      <c r="I2754" s="7"/>
      <c r="J2754" s="7"/>
      <c r="K2754" s="7"/>
      <c r="L2754" s="7"/>
      <c r="M2754" s="7"/>
      <c r="N2754" s="7"/>
      <c r="O2754" s="7"/>
      <c r="P2754" s="7"/>
      <c r="Q2754" s="7"/>
      <c r="R2754" s="7"/>
      <c r="S2754" s="7"/>
    </row>
    <row r="2755" spans="1:19" x14ac:dyDescent="0.25">
      <c r="A2755" s="7"/>
      <c r="B2755" s="7"/>
      <c r="C2755" s="7"/>
      <c r="D2755" s="7"/>
      <c r="E2755" s="7"/>
      <c r="F2755" s="7"/>
      <c r="G2755" s="7"/>
      <c r="H2755" s="7"/>
      <c r="I2755" s="7"/>
      <c r="J2755" s="7"/>
      <c r="K2755" s="7"/>
      <c r="L2755" s="7"/>
      <c r="M2755" s="7"/>
      <c r="N2755" s="7"/>
      <c r="O2755" s="7"/>
      <c r="P2755" s="7"/>
      <c r="Q2755" s="7"/>
      <c r="R2755" s="7"/>
      <c r="S2755" s="7"/>
    </row>
    <row r="2756" spans="1:19" x14ac:dyDescent="0.25">
      <c r="A2756" s="7"/>
      <c r="B2756" s="7"/>
      <c r="C2756" s="7"/>
      <c r="D2756" s="7"/>
      <c r="E2756" s="7"/>
      <c r="F2756" s="7"/>
      <c r="G2756" s="7"/>
      <c r="H2756" s="7"/>
      <c r="I2756" s="7"/>
      <c r="J2756" s="7"/>
      <c r="K2756" s="7"/>
      <c r="L2756" s="7"/>
      <c r="M2756" s="7"/>
      <c r="N2756" s="7"/>
      <c r="O2756" s="7"/>
      <c r="P2756" s="7"/>
      <c r="Q2756" s="7"/>
      <c r="R2756" s="7"/>
      <c r="S2756" s="7"/>
    </row>
    <row r="2757" spans="1:19" x14ac:dyDescent="0.25">
      <c r="A2757" s="7"/>
      <c r="B2757" s="7"/>
      <c r="C2757" s="7"/>
      <c r="D2757" s="7"/>
      <c r="E2757" s="7"/>
      <c r="F2757" s="7"/>
      <c r="G2757" s="7"/>
      <c r="H2757" s="7"/>
      <c r="I2757" s="7"/>
      <c r="J2757" s="7"/>
      <c r="K2757" s="7"/>
      <c r="L2757" s="7"/>
      <c r="M2757" s="7"/>
      <c r="N2757" s="7"/>
      <c r="O2757" s="7"/>
      <c r="P2757" s="7"/>
      <c r="Q2757" s="7"/>
      <c r="R2757" s="7"/>
      <c r="S2757" s="7"/>
    </row>
    <row r="2758" spans="1:19" x14ac:dyDescent="0.25">
      <c r="A2758" s="7"/>
      <c r="B2758" s="7"/>
      <c r="C2758" s="7"/>
      <c r="D2758" s="7"/>
      <c r="E2758" s="7"/>
      <c r="F2758" s="7"/>
      <c r="G2758" s="7"/>
      <c r="H2758" s="7"/>
      <c r="I2758" s="7"/>
      <c r="J2758" s="7"/>
      <c r="K2758" s="7"/>
      <c r="L2758" s="7"/>
      <c r="M2758" s="7"/>
      <c r="N2758" s="7"/>
      <c r="O2758" s="7"/>
      <c r="P2758" s="7"/>
      <c r="Q2758" s="7"/>
      <c r="R2758" s="7"/>
      <c r="S2758" s="7"/>
    </row>
    <row r="2759" spans="1:19" x14ac:dyDescent="0.25">
      <c r="A2759" s="7"/>
      <c r="B2759" s="7"/>
      <c r="C2759" s="7"/>
      <c r="D2759" s="7"/>
      <c r="E2759" s="7"/>
      <c r="F2759" s="7"/>
      <c r="G2759" s="7"/>
      <c r="H2759" s="7"/>
      <c r="I2759" s="7"/>
      <c r="J2759" s="7"/>
      <c r="K2759" s="7"/>
      <c r="L2759" s="7"/>
      <c r="M2759" s="7"/>
      <c r="N2759" s="7"/>
      <c r="O2759" s="7"/>
      <c r="P2759" s="7"/>
      <c r="Q2759" s="7"/>
      <c r="R2759" s="7"/>
      <c r="S2759" s="7"/>
    </row>
    <row r="2760" spans="1:19" x14ac:dyDescent="0.25">
      <c r="A2760" s="7"/>
      <c r="B2760" s="7"/>
      <c r="C2760" s="7"/>
      <c r="D2760" s="7"/>
      <c r="E2760" s="7"/>
      <c r="F2760" s="7"/>
      <c r="G2760" s="7"/>
      <c r="H2760" s="7"/>
      <c r="I2760" s="7"/>
      <c r="J2760" s="7"/>
      <c r="K2760" s="7"/>
      <c r="L2760" s="7"/>
      <c r="M2760" s="7"/>
      <c r="N2760" s="7"/>
      <c r="O2760" s="7"/>
      <c r="P2760" s="7"/>
      <c r="Q2760" s="7"/>
      <c r="R2760" s="7"/>
      <c r="S2760" s="7"/>
    </row>
    <row r="2761" spans="1:19" x14ac:dyDescent="0.25">
      <c r="A2761" s="7"/>
      <c r="B2761" s="7"/>
      <c r="C2761" s="7"/>
      <c r="D2761" s="7"/>
      <c r="E2761" s="7"/>
      <c r="F2761" s="7"/>
      <c r="G2761" s="7"/>
      <c r="H2761" s="7"/>
      <c r="I2761" s="7"/>
      <c r="J2761" s="7"/>
      <c r="K2761" s="7"/>
      <c r="L2761" s="7"/>
      <c r="M2761" s="7"/>
      <c r="N2761" s="7"/>
      <c r="O2761" s="7"/>
      <c r="P2761" s="7"/>
      <c r="Q2761" s="7"/>
      <c r="R2761" s="7"/>
      <c r="S2761" s="7"/>
    </row>
    <row r="2762" spans="1:19" x14ac:dyDescent="0.25">
      <c r="A2762" s="7"/>
      <c r="B2762" s="7"/>
      <c r="C2762" s="7"/>
      <c r="D2762" s="7"/>
      <c r="E2762" s="7"/>
      <c r="F2762" s="7"/>
      <c r="G2762" s="7"/>
      <c r="H2762" s="7"/>
      <c r="I2762" s="7"/>
      <c r="J2762" s="7"/>
      <c r="K2762" s="7"/>
      <c r="L2762" s="7"/>
      <c r="M2762" s="7"/>
      <c r="N2762" s="7"/>
      <c r="O2762" s="7"/>
      <c r="P2762" s="7"/>
      <c r="Q2762" s="7"/>
      <c r="R2762" s="7"/>
      <c r="S2762" s="7"/>
    </row>
    <row r="2763" spans="1:19" x14ac:dyDescent="0.25">
      <c r="A2763" s="7"/>
      <c r="B2763" s="7"/>
      <c r="C2763" s="7"/>
      <c r="D2763" s="7"/>
      <c r="E2763" s="7"/>
      <c r="F2763" s="7"/>
      <c r="G2763" s="7"/>
      <c r="H2763" s="7"/>
      <c r="I2763" s="7"/>
      <c r="J2763" s="7"/>
      <c r="K2763" s="7"/>
      <c r="L2763" s="7"/>
      <c r="M2763" s="7"/>
      <c r="N2763" s="7"/>
      <c r="O2763" s="7"/>
      <c r="P2763" s="7"/>
      <c r="Q2763" s="7"/>
      <c r="R2763" s="7"/>
      <c r="S2763" s="7"/>
    </row>
    <row r="2764" spans="1:19" x14ac:dyDescent="0.25">
      <c r="A2764" s="7"/>
      <c r="B2764" s="7"/>
      <c r="C2764" s="7"/>
      <c r="D2764" s="7"/>
      <c r="E2764" s="7"/>
      <c r="F2764" s="7"/>
      <c r="G2764" s="7"/>
      <c r="H2764" s="7"/>
      <c r="I2764" s="7"/>
      <c r="J2764" s="7"/>
      <c r="K2764" s="7"/>
      <c r="L2764" s="7"/>
      <c r="M2764" s="7"/>
      <c r="N2764" s="7"/>
      <c r="O2764" s="7"/>
      <c r="P2764" s="7"/>
      <c r="Q2764" s="7"/>
      <c r="R2764" s="7"/>
      <c r="S2764" s="7"/>
    </row>
    <row r="2765" spans="1:19" x14ac:dyDescent="0.25">
      <c r="A2765" s="7"/>
      <c r="B2765" s="7"/>
      <c r="C2765" s="7"/>
      <c r="D2765" s="7"/>
      <c r="E2765" s="7"/>
      <c r="F2765" s="7"/>
      <c r="G2765" s="7"/>
      <c r="H2765" s="7"/>
      <c r="I2765" s="7"/>
      <c r="J2765" s="7"/>
      <c r="K2765" s="7"/>
      <c r="L2765" s="7"/>
      <c r="M2765" s="7"/>
      <c r="N2765" s="7"/>
      <c r="O2765" s="7"/>
      <c r="P2765" s="7"/>
      <c r="Q2765" s="7"/>
      <c r="R2765" s="7"/>
      <c r="S2765" s="7"/>
    </row>
    <row r="2766" spans="1:19" x14ac:dyDescent="0.25">
      <c r="A2766" s="7"/>
      <c r="B2766" s="7"/>
      <c r="C2766" s="7"/>
      <c r="D2766" s="7"/>
      <c r="E2766" s="7"/>
      <c r="F2766" s="7"/>
      <c r="G2766" s="7"/>
      <c r="H2766" s="7"/>
      <c r="I2766" s="7"/>
      <c r="J2766" s="7"/>
      <c r="K2766" s="7"/>
      <c r="L2766" s="7"/>
      <c r="M2766" s="7"/>
      <c r="N2766" s="7"/>
      <c r="O2766" s="7"/>
      <c r="P2766" s="7"/>
      <c r="Q2766" s="7"/>
      <c r="R2766" s="7"/>
      <c r="S2766" s="7"/>
    </row>
    <row r="2767" spans="1:19" x14ac:dyDescent="0.25">
      <c r="A2767" s="7"/>
      <c r="B2767" s="7"/>
      <c r="C2767" s="7"/>
      <c r="D2767" s="7"/>
      <c r="E2767" s="7"/>
      <c r="F2767" s="7"/>
      <c r="G2767" s="7"/>
      <c r="H2767" s="7"/>
      <c r="I2767" s="7"/>
      <c r="J2767" s="7"/>
      <c r="K2767" s="7"/>
      <c r="L2767" s="7"/>
      <c r="M2767" s="7"/>
      <c r="N2767" s="7"/>
      <c r="O2767" s="7"/>
      <c r="P2767" s="7"/>
      <c r="Q2767" s="7"/>
      <c r="R2767" s="7"/>
      <c r="S2767" s="7"/>
    </row>
    <row r="2768" spans="1:19" x14ac:dyDescent="0.25">
      <c r="A2768" s="7"/>
      <c r="B2768" s="7"/>
      <c r="C2768" s="7"/>
      <c r="D2768" s="7"/>
      <c r="E2768" s="7"/>
      <c r="F2768" s="7"/>
      <c r="G2768" s="7"/>
      <c r="H2768" s="7"/>
      <c r="I2768" s="7"/>
      <c r="J2768" s="7"/>
      <c r="K2768" s="7"/>
      <c r="L2768" s="7"/>
      <c r="M2768" s="7"/>
      <c r="N2768" s="7"/>
      <c r="O2768" s="7"/>
      <c r="P2768" s="7"/>
      <c r="Q2768" s="7"/>
      <c r="R2768" s="7"/>
      <c r="S2768" s="7"/>
    </row>
    <row r="2769" spans="1:19" x14ac:dyDescent="0.25">
      <c r="A2769" s="7"/>
      <c r="B2769" s="7"/>
      <c r="C2769" s="7"/>
      <c r="D2769" s="7"/>
      <c r="E2769" s="7"/>
      <c r="F2769" s="7"/>
      <c r="G2769" s="7"/>
      <c r="H2769" s="7"/>
      <c r="I2769" s="7"/>
      <c r="J2769" s="7"/>
      <c r="K2769" s="7"/>
      <c r="L2769" s="7"/>
      <c r="M2769" s="7"/>
      <c r="N2769" s="7"/>
      <c r="O2769" s="7"/>
      <c r="P2769" s="7"/>
      <c r="Q2769" s="7"/>
      <c r="R2769" s="7"/>
      <c r="S2769" s="7"/>
    </row>
    <row r="2770" spans="1:19" x14ac:dyDescent="0.25">
      <c r="A2770" s="7"/>
      <c r="B2770" s="7"/>
      <c r="C2770" s="7"/>
      <c r="D2770" s="7"/>
      <c r="E2770" s="7"/>
      <c r="F2770" s="7"/>
      <c r="G2770" s="7"/>
      <c r="H2770" s="7"/>
      <c r="I2770" s="7"/>
      <c r="J2770" s="7"/>
      <c r="K2770" s="7"/>
      <c r="L2770" s="7"/>
      <c r="M2770" s="7"/>
      <c r="N2770" s="7"/>
      <c r="O2770" s="7"/>
      <c r="P2770" s="7"/>
      <c r="Q2770" s="7"/>
      <c r="R2770" s="7"/>
      <c r="S2770" s="7"/>
    </row>
    <row r="2771" spans="1:19" x14ac:dyDescent="0.25">
      <c r="A2771" s="7"/>
      <c r="B2771" s="7"/>
      <c r="C2771" s="7"/>
      <c r="D2771" s="7"/>
      <c r="E2771" s="7"/>
      <c r="F2771" s="7"/>
      <c r="G2771" s="7"/>
      <c r="H2771" s="7"/>
      <c r="I2771" s="7"/>
      <c r="J2771" s="7"/>
      <c r="K2771" s="7"/>
      <c r="L2771" s="7"/>
      <c r="M2771" s="7"/>
      <c r="N2771" s="7"/>
      <c r="O2771" s="7"/>
      <c r="P2771" s="7"/>
      <c r="Q2771" s="7"/>
      <c r="R2771" s="7"/>
      <c r="S2771" s="7"/>
    </row>
    <row r="2772" spans="1:19" x14ac:dyDescent="0.25">
      <c r="A2772" s="7"/>
      <c r="B2772" s="7"/>
      <c r="C2772" s="7"/>
      <c r="D2772" s="7"/>
      <c r="E2772" s="7"/>
      <c r="F2772" s="7"/>
      <c r="G2772" s="7"/>
      <c r="H2772" s="7"/>
      <c r="I2772" s="7"/>
      <c r="J2772" s="7"/>
      <c r="K2772" s="7"/>
      <c r="L2772" s="7"/>
      <c r="M2772" s="7"/>
      <c r="N2772" s="7"/>
      <c r="O2772" s="7"/>
      <c r="P2772" s="7"/>
      <c r="Q2772" s="7"/>
      <c r="R2772" s="7"/>
      <c r="S2772" s="7"/>
    </row>
    <row r="2773" spans="1:19" x14ac:dyDescent="0.25">
      <c r="A2773" s="7"/>
      <c r="B2773" s="7"/>
      <c r="C2773" s="7"/>
      <c r="D2773" s="7"/>
      <c r="E2773" s="7"/>
      <c r="F2773" s="7"/>
      <c r="G2773" s="7"/>
      <c r="H2773" s="7"/>
      <c r="I2773" s="7"/>
      <c r="J2773" s="7"/>
      <c r="K2773" s="7"/>
      <c r="L2773" s="7"/>
      <c r="M2773" s="7"/>
      <c r="N2773" s="7"/>
      <c r="O2773" s="7"/>
      <c r="P2773" s="7"/>
      <c r="Q2773" s="7"/>
      <c r="R2773" s="7"/>
      <c r="S2773" s="7"/>
    </row>
    <row r="2774" spans="1:19" x14ac:dyDescent="0.25">
      <c r="A2774" s="7"/>
      <c r="B2774" s="7"/>
      <c r="C2774" s="7"/>
      <c r="D2774" s="7"/>
      <c r="E2774" s="7"/>
      <c r="F2774" s="7"/>
      <c r="G2774" s="7"/>
      <c r="H2774" s="7"/>
      <c r="I2774" s="7"/>
      <c r="J2774" s="7"/>
      <c r="K2774" s="7"/>
      <c r="L2774" s="7"/>
      <c r="M2774" s="7"/>
      <c r="N2774" s="7"/>
      <c r="O2774" s="7"/>
      <c r="P2774" s="7"/>
      <c r="Q2774" s="7"/>
      <c r="R2774" s="7"/>
      <c r="S2774" s="7"/>
    </row>
    <row r="2775" spans="1:19" x14ac:dyDescent="0.25">
      <c r="A2775" s="7"/>
      <c r="B2775" s="7"/>
      <c r="C2775" s="7"/>
      <c r="D2775" s="7"/>
      <c r="E2775" s="7"/>
      <c r="F2775" s="7"/>
      <c r="G2775" s="7"/>
      <c r="H2775" s="7"/>
      <c r="I2775" s="7"/>
      <c r="J2775" s="7"/>
      <c r="K2775" s="7"/>
      <c r="L2775" s="7"/>
      <c r="M2775" s="7"/>
      <c r="N2775" s="7"/>
      <c r="O2775" s="7"/>
      <c r="P2775" s="7"/>
      <c r="Q2775" s="7"/>
      <c r="R2775" s="7"/>
      <c r="S2775" s="7"/>
    </row>
    <row r="2776" spans="1:19" x14ac:dyDescent="0.25">
      <c r="A2776" s="7"/>
      <c r="B2776" s="7"/>
      <c r="C2776" s="7"/>
      <c r="D2776" s="7"/>
      <c r="E2776" s="7"/>
      <c r="F2776" s="7"/>
      <c r="G2776" s="7"/>
      <c r="H2776" s="7"/>
      <c r="I2776" s="7"/>
      <c r="J2776" s="7"/>
      <c r="K2776" s="7"/>
      <c r="L2776" s="7"/>
      <c r="M2776" s="7"/>
      <c r="N2776" s="7"/>
      <c r="O2776" s="7"/>
      <c r="P2776" s="7"/>
      <c r="Q2776" s="7"/>
      <c r="R2776" s="7"/>
      <c r="S2776" s="7"/>
    </row>
    <row r="2777" spans="1:19" x14ac:dyDescent="0.25">
      <c r="A2777" s="7"/>
      <c r="B2777" s="7"/>
      <c r="C2777" s="7"/>
      <c r="D2777" s="7"/>
      <c r="E2777" s="7"/>
      <c r="F2777" s="7"/>
      <c r="G2777" s="7"/>
      <c r="H2777" s="7"/>
      <c r="I2777" s="7"/>
      <c r="J2777" s="7"/>
      <c r="K2777" s="7"/>
      <c r="L2777" s="7"/>
      <c r="M2777" s="7"/>
      <c r="N2777" s="7"/>
      <c r="O2777" s="7"/>
      <c r="P2777" s="7"/>
      <c r="Q2777" s="7"/>
      <c r="R2777" s="7"/>
      <c r="S2777" s="7"/>
    </row>
    <row r="2778" spans="1:19" x14ac:dyDescent="0.25">
      <c r="A2778" s="7"/>
      <c r="B2778" s="7"/>
      <c r="C2778" s="7"/>
      <c r="D2778" s="7"/>
      <c r="E2778" s="7"/>
      <c r="F2778" s="7"/>
      <c r="G2778" s="7"/>
      <c r="H2778" s="7"/>
      <c r="I2778" s="7"/>
      <c r="J2778" s="7"/>
      <c r="K2778" s="7"/>
      <c r="L2778" s="7"/>
      <c r="M2778" s="7"/>
      <c r="N2778" s="7"/>
      <c r="O2778" s="7"/>
      <c r="P2778" s="7"/>
      <c r="Q2778" s="7"/>
      <c r="R2778" s="7"/>
      <c r="S2778" s="7"/>
    </row>
    <row r="2779" spans="1:19" x14ac:dyDescent="0.25">
      <c r="A2779" s="7"/>
      <c r="B2779" s="7"/>
      <c r="C2779" s="7"/>
      <c r="D2779" s="7"/>
      <c r="E2779" s="7"/>
      <c r="F2779" s="7"/>
      <c r="G2779" s="7"/>
      <c r="H2779" s="7"/>
      <c r="I2779" s="7"/>
      <c r="J2779" s="7"/>
      <c r="K2779" s="7"/>
      <c r="L2779" s="7"/>
      <c r="M2779" s="7"/>
      <c r="N2779" s="7"/>
      <c r="O2779" s="7"/>
      <c r="P2779" s="7"/>
      <c r="Q2779" s="7"/>
      <c r="R2779" s="7"/>
      <c r="S2779" s="7"/>
    </row>
    <row r="2780" spans="1:19" x14ac:dyDescent="0.25">
      <c r="A2780" s="7"/>
      <c r="B2780" s="7"/>
      <c r="C2780" s="7"/>
      <c r="D2780" s="7"/>
      <c r="E2780" s="7"/>
      <c r="F2780" s="7"/>
      <c r="G2780" s="7"/>
      <c r="H2780" s="7"/>
      <c r="I2780" s="7"/>
      <c r="J2780" s="7"/>
      <c r="K2780" s="7"/>
      <c r="L2780" s="7"/>
      <c r="M2780" s="7"/>
      <c r="N2780" s="7"/>
      <c r="O2780" s="7"/>
      <c r="P2780" s="7"/>
      <c r="Q2780" s="7"/>
      <c r="R2780" s="7"/>
      <c r="S2780" s="7"/>
    </row>
    <row r="2781" spans="1:19" x14ac:dyDescent="0.25">
      <c r="A2781" s="7"/>
      <c r="B2781" s="7"/>
      <c r="C2781" s="7"/>
      <c r="D2781" s="7"/>
      <c r="E2781" s="7"/>
      <c r="F2781" s="7"/>
      <c r="G2781" s="7"/>
      <c r="H2781" s="7"/>
      <c r="I2781" s="7"/>
      <c r="J2781" s="7"/>
      <c r="K2781" s="7"/>
      <c r="L2781" s="7"/>
      <c r="M2781" s="7"/>
      <c r="N2781" s="7"/>
      <c r="O2781" s="7"/>
      <c r="P2781" s="7"/>
      <c r="Q2781" s="7"/>
      <c r="R2781" s="7"/>
      <c r="S2781" s="7"/>
    </row>
    <row r="2782" spans="1:19" x14ac:dyDescent="0.25">
      <c r="A2782" s="7"/>
      <c r="B2782" s="7"/>
      <c r="C2782" s="7"/>
      <c r="D2782" s="7"/>
      <c r="E2782" s="7"/>
      <c r="F2782" s="7"/>
      <c r="G2782" s="7"/>
      <c r="H2782" s="7"/>
      <c r="I2782" s="7"/>
      <c r="J2782" s="7"/>
      <c r="K2782" s="7"/>
      <c r="L2782" s="7"/>
      <c r="M2782" s="7"/>
      <c r="N2782" s="7"/>
      <c r="O2782" s="7"/>
      <c r="P2782" s="7"/>
      <c r="Q2782" s="7"/>
      <c r="R2782" s="7"/>
      <c r="S2782" s="7"/>
    </row>
    <row r="2783" spans="1:19" x14ac:dyDescent="0.25">
      <c r="A2783" s="7"/>
      <c r="B2783" s="7"/>
      <c r="C2783" s="7"/>
      <c r="D2783" s="7"/>
      <c r="E2783" s="7"/>
      <c r="F2783" s="7"/>
      <c r="G2783" s="7"/>
      <c r="H2783" s="7"/>
      <c r="I2783" s="7"/>
      <c r="J2783" s="7"/>
      <c r="K2783" s="7"/>
      <c r="L2783" s="7"/>
      <c r="M2783" s="7"/>
      <c r="N2783" s="7"/>
      <c r="O2783" s="7"/>
      <c r="P2783" s="7"/>
      <c r="Q2783" s="7"/>
      <c r="R2783" s="7"/>
      <c r="S2783" s="7"/>
    </row>
    <row r="2784" spans="1:19" x14ac:dyDescent="0.25">
      <c r="A2784" s="7"/>
      <c r="B2784" s="7"/>
      <c r="C2784" s="7"/>
      <c r="D2784" s="7"/>
      <c r="E2784" s="7"/>
      <c r="F2784" s="7"/>
      <c r="G2784" s="7"/>
      <c r="H2784" s="7"/>
      <c r="I2784" s="7"/>
      <c r="J2784" s="7"/>
      <c r="K2784" s="7"/>
      <c r="L2784" s="7"/>
      <c r="M2784" s="7"/>
      <c r="N2784" s="7"/>
      <c r="O2784" s="7"/>
      <c r="P2784" s="7"/>
      <c r="Q2784" s="7"/>
      <c r="R2784" s="7"/>
      <c r="S2784" s="7"/>
    </row>
    <row r="2785" spans="1:19" x14ac:dyDescent="0.25">
      <c r="A2785" s="7"/>
      <c r="B2785" s="7"/>
      <c r="C2785" s="7"/>
      <c r="D2785" s="7"/>
      <c r="E2785" s="7"/>
      <c r="F2785" s="7"/>
      <c r="G2785" s="7"/>
      <c r="H2785" s="7"/>
      <c r="I2785" s="7"/>
      <c r="J2785" s="7"/>
      <c r="K2785" s="7"/>
      <c r="L2785" s="7"/>
      <c r="M2785" s="7"/>
      <c r="N2785" s="7"/>
      <c r="O2785" s="7"/>
      <c r="P2785" s="7"/>
      <c r="Q2785" s="7"/>
      <c r="R2785" s="7"/>
      <c r="S2785" s="7"/>
    </row>
    <row r="2786" spans="1:19" x14ac:dyDescent="0.25">
      <c r="A2786" s="7"/>
      <c r="B2786" s="7"/>
      <c r="C2786" s="7"/>
      <c r="D2786" s="7"/>
      <c r="E2786" s="7"/>
      <c r="F2786" s="7"/>
      <c r="G2786" s="7"/>
      <c r="H2786" s="7"/>
      <c r="I2786" s="7"/>
      <c r="J2786" s="7"/>
      <c r="K2786" s="7"/>
      <c r="L2786" s="7"/>
      <c r="M2786" s="7"/>
      <c r="N2786" s="7"/>
      <c r="O2786" s="7"/>
      <c r="P2786" s="7"/>
      <c r="Q2786" s="7"/>
      <c r="R2786" s="7"/>
      <c r="S2786" s="7"/>
    </row>
    <row r="2787" spans="1:19" x14ac:dyDescent="0.25">
      <c r="A2787" s="7"/>
      <c r="B2787" s="7"/>
      <c r="C2787" s="7"/>
      <c r="D2787" s="7"/>
      <c r="E2787" s="7"/>
      <c r="F2787" s="7"/>
      <c r="G2787" s="7"/>
      <c r="H2787" s="7"/>
      <c r="I2787" s="7"/>
      <c r="J2787" s="7"/>
      <c r="K2787" s="7"/>
      <c r="L2787" s="7"/>
      <c r="M2787" s="7"/>
      <c r="N2787" s="7"/>
      <c r="O2787" s="7"/>
      <c r="P2787" s="7"/>
      <c r="Q2787" s="7"/>
      <c r="R2787" s="7"/>
      <c r="S2787" s="7"/>
    </row>
    <row r="2788" spans="1:19" x14ac:dyDescent="0.25">
      <c r="A2788" s="7"/>
      <c r="B2788" s="7"/>
      <c r="C2788" s="7"/>
      <c r="D2788" s="7"/>
      <c r="E2788" s="7"/>
      <c r="F2788" s="7"/>
      <c r="G2788" s="7"/>
      <c r="H2788" s="7"/>
      <c r="I2788" s="7"/>
      <c r="J2788" s="7"/>
      <c r="K2788" s="7"/>
      <c r="L2788" s="7"/>
      <c r="M2788" s="7"/>
      <c r="N2788" s="7"/>
      <c r="O2788" s="7"/>
      <c r="P2788" s="7"/>
      <c r="Q2788" s="7"/>
      <c r="R2788" s="7"/>
      <c r="S2788" s="7"/>
    </row>
    <row r="2789" spans="1:19" x14ac:dyDescent="0.25">
      <c r="A2789" s="7"/>
      <c r="B2789" s="7"/>
      <c r="C2789" s="7"/>
      <c r="D2789" s="7"/>
      <c r="E2789" s="7"/>
      <c r="F2789" s="7"/>
      <c r="G2789" s="7"/>
      <c r="H2789" s="7"/>
      <c r="I2789" s="7"/>
      <c r="J2789" s="7"/>
      <c r="K2789" s="7"/>
      <c r="L2789" s="7"/>
      <c r="M2789" s="7"/>
      <c r="N2789" s="7"/>
      <c r="O2789" s="7"/>
      <c r="P2789" s="7"/>
      <c r="Q2789" s="7"/>
      <c r="R2789" s="7"/>
      <c r="S2789" s="7"/>
    </row>
    <row r="2790" spans="1:19" x14ac:dyDescent="0.25">
      <c r="A2790" s="7"/>
      <c r="B2790" s="7"/>
      <c r="C2790" s="7"/>
      <c r="D2790" s="7"/>
      <c r="E2790" s="7"/>
      <c r="F2790" s="7"/>
      <c r="G2790" s="7"/>
      <c r="H2790" s="7"/>
      <c r="I2790" s="7"/>
      <c r="J2790" s="7"/>
      <c r="K2790" s="7"/>
      <c r="L2790" s="7"/>
      <c r="M2790" s="7"/>
      <c r="N2790" s="7"/>
      <c r="O2790" s="7"/>
      <c r="P2790" s="7"/>
      <c r="Q2790" s="7"/>
      <c r="R2790" s="7"/>
      <c r="S2790" s="7"/>
    </row>
    <row r="2791" spans="1:19" x14ac:dyDescent="0.25">
      <c r="A2791" s="7"/>
      <c r="B2791" s="7"/>
      <c r="C2791" s="7"/>
      <c r="D2791" s="7"/>
      <c r="E2791" s="7"/>
      <c r="F2791" s="7"/>
      <c r="G2791" s="7"/>
      <c r="H2791" s="7"/>
      <c r="I2791" s="7"/>
      <c r="J2791" s="7"/>
      <c r="K2791" s="7"/>
      <c r="L2791" s="7"/>
      <c r="M2791" s="7"/>
      <c r="N2791" s="7"/>
      <c r="O2791" s="7"/>
      <c r="P2791" s="7"/>
      <c r="Q2791" s="7"/>
      <c r="R2791" s="7"/>
      <c r="S2791" s="7"/>
    </row>
    <row r="2792" spans="1:19" x14ac:dyDescent="0.25">
      <c r="A2792" s="7"/>
      <c r="B2792" s="7"/>
      <c r="C2792" s="7"/>
      <c r="D2792" s="7"/>
      <c r="E2792" s="7"/>
      <c r="F2792" s="7"/>
      <c r="G2792" s="7"/>
      <c r="H2792" s="7"/>
      <c r="I2792" s="7"/>
      <c r="J2792" s="7"/>
      <c r="K2792" s="7"/>
      <c r="L2792" s="7"/>
      <c r="M2792" s="7"/>
      <c r="N2792" s="7"/>
      <c r="O2792" s="7"/>
      <c r="P2792" s="7"/>
      <c r="Q2792" s="7"/>
      <c r="R2792" s="7"/>
      <c r="S2792" s="7"/>
    </row>
    <row r="2793" spans="1:19" x14ac:dyDescent="0.25">
      <c r="A2793" s="7"/>
      <c r="B2793" s="7"/>
      <c r="C2793" s="7"/>
      <c r="D2793" s="7"/>
      <c r="E2793" s="7"/>
      <c r="F2793" s="7"/>
      <c r="G2793" s="7"/>
      <c r="H2793" s="7"/>
      <c r="I2793" s="7"/>
      <c r="J2793" s="7"/>
      <c r="K2793" s="7"/>
      <c r="L2793" s="7"/>
      <c r="M2793" s="7"/>
      <c r="N2793" s="7"/>
      <c r="O2793" s="7"/>
      <c r="P2793" s="7"/>
      <c r="Q2793" s="7"/>
      <c r="R2793" s="7"/>
      <c r="S2793" s="7"/>
    </row>
    <row r="2794" spans="1:19" x14ac:dyDescent="0.25">
      <c r="A2794" s="7"/>
      <c r="B2794" s="7"/>
      <c r="C2794" s="7"/>
      <c r="D2794" s="7"/>
      <c r="E2794" s="7"/>
      <c r="F2794" s="7"/>
      <c r="G2794" s="7"/>
      <c r="H2794" s="7"/>
      <c r="I2794" s="7"/>
      <c r="J2794" s="7"/>
      <c r="K2794" s="7"/>
      <c r="L2794" s="7"/>
      <c r="M2794" s="7"/>
      <c r="N2794" s="7"/>
      <c r="O2794" s="7"/>
      <c r="P2794" s="7"/>
      <c r="Q2794" s="7"/>
      <c r="R2794" s="7"/>
      <c r="S2794" s="7"/>
    </row>
    <row r="2795" spans="1:19" x14ac:dyDescent="0.25">
      <c r="A2795" s="7"/>
      <c r="B2795" s="7"/>
      <c r="C2795" s="7"/>
      <c r="D2795" s="7"/>
      <c r="E2795" s="7"/>
      <c r="F2795" s="7"/>
      <c r="G2795" s="7"/>
      <c r="H2795" s="7"/>
      <c r="I2795" s="7"/>
      <c r="J2795" s="7"/>
      <c r="K2795" s="7"/>
      <c r="L2795" s="7"/>
      <c r="M2795" s="7"/>
      <c r="N2795" s="7"/>
      <c r="O2795" s="7"/>
      <c r="P2795" s="7"/>
      <c r="Q2795" s="7"/>
      <c r="R2795" s="7"/>
      <c r="S2795" s="7"/>
    </row>
    <row r="2796" spans="1:19" x14ac:dyDescent="0.25">
      <c r="A2796" s="7"/>
      <c r="B2796" s="7"/>
      <c r="C2796" s="7"/>
      <c r="D2796" s="7"/>
      <c r="E2796" s="7"/>
      <c r="F2796" s="7"/>
      <c r="G2796" s="7"/>
      <c r="H2796" s="7"/>
      <c r="I2796" s="7"/>
      <c r="J2796" s="7"/>
      <c r="K2796" s="7"/>
      <c r="L2796" s="7"/>
      <c r="M2796" s="7"/>
      <c r="N2796" s="7"/>
      <c r="O2796" s="7"/>
      <c r="P2796" s="7"/>
      <c r="Q2796" s="7"/>
      <c r="R2796" s="7"/>
      <c r="S2796" s="7"/>
    </row>
    <row r="2797" spans="1:19" x14ac:dyDescent="0.25">
      <c r="A2797" s="7"/>
      <c r="B2797" s="7"/>
      <c r="C2797" s="7"/>
      <c r="D2797" s="7"/>
      <c r="E2797" s="7"/>
      <c r="F2797" s="7"/>
      <c r="G2797" s="7"/>
      <c r="H2797" s="7"/>
      <c r="I2797" s="7"/>
      <c r="J2797" s="7"/>
      <c r="K2797" s="7"/>
      <c r="L2797" s="7"/>
      <c r="M2797" s="7"/>
      <c r="N2797" s="7"/>
      <c r="O2797" s="7"/>
      <c r="P2797" s="7"/>
      <c r="Q2797" s="7"/>
      <c r="R2797" s="7"/>
      <c r="S2797" s="7"/>
    </row>
    <row r="2798" spans="1:19" x14ac:dyDescent="0.25">
      <c r="A2798" s="7"/>
      <c r="B2798" s="7"/>
      <c r="C2798" s="7"/>
      <c r="D2798" s="7"/>
      <c r="E2798" s="7"/>
      <c r="F2798" s="7"/>
      <c r="G2798" s="7"/>
      <c r="H2798" s="7"/>
      <c r="I2798" s="7"/>
      <c r="J2798" s="7"/>
      <c r="K2798" s="7"/>
      <c r="L2798" s="7"/>
      <c r="M2798" s="7"/>
      <c r="N2798" s="7"/>
      <c r="O2798" s="7"/>
      <c r="P2798" s="7"/>
      <c r="Q2798" s="7"/>
      <c r="R2798" s="7"/>
      <c r="S2798" s="7"/>
    </row>
    <row r="2799" spans="1:19" x14ac:dyDescent="0.25">
      <c r="A2799" s="7"/>
      <c r="B2799" s="7"/>
      <c r="C2799" s="7"/>
      <c r="D2799" s="7"/>
      <c r="E2799" s="7"/>
      <c r="F2799" s="7"/>
      <c r="G2799" s="7"/>
      <c r="H2799" s="7"/>
      <c r="I2799" s="7"/>
      <c r="J2799" s="7"/>
      <c r="K2799" s="7"/>
      <c r="L2799" s="7"/>
      <c r="M2799" s="7"/>
      <c r="N2799" s="7"/>
      <c r="O2799" s="7"/>
      <c r="P2799" s="7"/>
      <c r="Q2799" s="7"/>
      <c r="R2799" s="7"/>
      <c r="S2799" s="7"/>
    </row>
    <row r="2800" spans="1:19" x14ac:dyDescent="0.25">
      <c r="A2800" s="7"/>
      <c r="B2800" s="7"/>
      <c r="C2800" s="7"/>
      <c r="D2800" s="7"/>
      <c r="E2800" s="7"/>
      <c r="F2800" s="7"/>
      <c r="G2800" s="7"/>
      <c r="H2800" s="7"/>
      <c r="I2800" s="7"/>
      <c r="J2800" s="7"/>
      <c r="K2800" s="7"/>
      <c r="L2800" s="7"/>
      <c r="M2800" s="7"/>
      <c r="N2800" s="7"/>
      <c r="O2800" s="7"/>
      <c r="P2800" s="7"/>
      <c r="Q2800" s="7"/>
      <c r="R2800" s="7"/>
      <c r="S2800" s="7"/>
    </row>
    <row r="2801" spans="1:19" x14ac:dyDescent="0.25">
      <c r="A2801" s="7"/>
      <c r="B2801" s="7"/>
      <c r="C2801" s="7"/>
      <c r="D2801" s="7"/>
      <c r="E2801" s="7"/>
      <c r="F2801" s="7"/>
      <c r="G2801" s="7"/>
      <c r="H2801" s="7"/>
      <c r="I2801" s="7"/>
      <c r="J2801" s="7"/>
      <c r="K2801" s="7"/>
      <c r="L2801" s="7"/>
      <c r="M2801" s="7"/>
      <c r="N2801" s="7"/>
      <c r="O2801" s="7"/>
      <c r="P2801" s="7"/>
      <c r="Q2801" s="7"/>
      <c r="R2801" s="7"/>
      <c r="S2801" s="7"/>
    </row>
    <row r="2802" spans="1:19" x14ac:dyDescent="0.25">
      <c r="A2802" s="7"/>
      <c r="B2802" s="7"/>
      <c r="C2802" s="7"/>
      <c r="D2802" s="7"/>
      <c r="E2802" s="7"/>
      <c r="F2802" s="7"/>
      <c r="G2802" s="7"/>
      <c r="H2802" s="7"/>
      <c r="I2802" s="7"/>
      <c r="J2802" s="7"/>
      <c r="K2802" s="7"/>
      <c r="L2802" s="7"/>
      <c r="M2802" s="7"/>
      <c r="N2802" s="7"/>
      <c r="O2802" s="7"/>
      <c r="P2802" s="7"/>
      <c r="Q2802" s="7"/>
      <c r="R2802" s="7"/>
      <c r="S2802" s="7"/>
    </row>
    <row r="2803" spans="1:19" x14ac:dyDescent="0.25">
      <c r="A2803" s="7"/>
      <c r="B2803" s="7"/>
      <c r="C2803" s="7"/>
      <c r="D2803" s="7"/>
      <c r="E2803" s="7"/>
      <c r="F2803" s="7"/>
      <c r="G2803" s="7"/>
      <c r="H2803" s="7"/>
      <c r="I2803" s="7"/>
      <c r="J2803" s="7"/>
      <c r="K2803" s="7"/>
      <c r="L2803" s="7"/>
      <c r="M2803" s="7"/>
      <c r="N2803" s="7"/>
      <c r="O2803" s="7"/>
      <c r="P2803" s="7"/>
      <c r="Q2803" s="7"/>
      <c r="R2803" s="7"/>
      <c r="S2803" s="7"/>
    </row>
    <row r="2804" spans="1:19" x14ac:dyDescent="0.25">
      <c r="A2804" s="7"/>
      <c r="B2804" s="7"/>
      <c r="C2804" s="7"/>
      <c r="D2804" s="7"/>
      <c r="E2804" s="7"/>
      <c r="F2804" s="7"/>
      <c r="G2804" s="7"/>
      <c r="H2804" s="7"/>
      <c r="I2804" s="7"/>
      <c r="J2804" s="7"/>
      <c r="K2804" s="7"/>
      <c r="L2804" s="7"/>
      <c r="M2804" s="7"/>
      <c r="N2804" s="7"/>
      <c r="O2804" s="7"/>
      <c r="P2804" s="7"/>
      <c r="Q2804" s="7"/>
      <c r="R2804" s="7"/>
      <c r="S2804" s="7"/>
    </row>
    <row r="2805" spans="1:19" x14ac:dyDescent="0.25">
      <c r="A2805" s="7"/>
      <c r="B2805" s="7"/>
      <c r="C2805" s="7"/>
      <c r="D2805" s="7"/>
      <c r="E2805" s="7"/>
      <c r="F2805" s="7"/>
      <c r="G2805" s="7"/>
      <c r="H2805" s="7"/>
      <c r="I2805" s="7"/>
      <c r="J2805" s="7"/>
      <c r="K2805" s="7"/>
      <c r="L2805" s="7"/>
      <c r="M2805" s="7"/>
      <c r="N2805" s="7"/>
      <c r="O2805" s="7"/>
      <c r="P2805" s="7"/>
      <c r="Q2805" s="7"/>
      <c r="R2805" s="7"/>
      <c r="S2805" s="7"/>
    </row>
    <row r="2806" spans="1:19" x14ac:dyDescent="0.25">
      <c r="A2806" s="7"/>
      <c r="B2806" s="7"/>
      <c r="C2806" s="7"/>
      <c r="D2806" s="7"/>
      <c r="E2806" s="7"/>
      <c r="F2806" s="7"/>
      <c r="G2806" s="7"/>
      <c r="H2806" s="7"/>
      <c r="I2806" s="7"/>
      <c r="J2806" s="7"/>
      <c r="K2806" s="7"/>
      <c r="L2806" s="7"/>
      <c r="M2806" s="7"/>
      <c r="N2806" s="7"/>
      <c r="O2806" s="7"/>
      <c r="P2806" s="7"/>
      <c r="Q2806" s="7"/>
      <c r="R2806" s="7"/>
      <c r="S2806" s="7"/>
    </row>
    <row r="2807" spans="1:19" x14ac:dyDescent="0.25">
      <c r="A2807" s="7"/>
      <c r="B2807" s="7"/>
      <c r="C2807" s="7"/>
      <c r="D2807" s="7"/>
      <c r="E2807" s="7"/>
      <c r="F2807" s="7"/>
      <c r="G2807" s="7"/>
      <c r="H2807" s="7"/>
      <c r="I2807" s="7"/>
      <c r="J2807" s="7"/>
      <c r="K2807" s="7"/>
      <c r="L2807" s="7"/>
      <c r="M2807" s="7"/>
      <c r="N2807" s="7"/>
      <c r="O2807" s="7"/>
      <c r="P2807" s="7"/>
      <c r="Q2807" s="7"/>
      <c r="R2807" s="7"/>
      <c r="S2807" s="7"/>
    </row>
    <row r="2808" spans="1:19" x14ac:dyDescent="0.25">
      <c r="A2808" s="7"/>
      <c r="B2808" s="7"/>
      <c r="C2808" s="7"/>
      <c r="D2808" s="7"/>
      <c r="E2808" s="7"/>
      <c r="F2808" s="7"/>
      <c r="G2808" s="7"/>
      <c r="H2808" s="7"/>
      <c r="I2808" s="7"/>
      <c r="J2808" s="7"/>
      <c r="K2808" s="7"/>
      <c r="L2808" s="7"/>
      <c r="M2808" s="7"/>
      <c r="N2808" s="7"/>
      <c r="O2808" s="7"/>
      <c r="P2808" s="7"/>
      <c r="Q2808" s="7"/>
      <c r="R2808" s="7"/>
      <c r="S2808" s="7"/>
    </row>
    <row r="2809" spans="1:19" x14ac:dyDescent="0.25">
      <c r="A2809" s="7"/>
      <c r="B2809" s="7"/>
      <c r="C2809" s="7"/>
      <c r="D2809" s="7"/>
      <c r="E2809" s="7"/>
      <c r="F2809" s="7"/>
      <c r="G2809" s="7"/>
      <c r="H2809" s="7"/>
      <c r="I2809" s="7"/>
      <c r="J2809" s="7"/>
      <c r="K2809" s="7"/>
      <c r="L2809" s="7"/>
      <c r="M2809" s="7"/>
      <c r="N2809" s="7"/>
      <c r="O2809" s="7"/>
      <c r="P2809" s="7"/>
      <c r="Q2809" s="7"/>
      <c r="R2809" s="7"/>
      <c r="S2809" s="7"/>
    </row>
    <row r="2810" spans="1:19" x14ac:dyDescent="0.25">
      <c r="A2810" s="7"/>
      <c r="B2810" s="7"/>
      <c r="C2810" s="7"/>
      <c r="D2810" s="7"/>
      <c r="E2810" s="7"/>
      <c r="F2810" s="7"/>
      <c r="G2810" s="7"/>
      <c r="H2810" s="7"/>
      <c r="I2810" s="7"/>
      <c r="J2810" s="7"/>
      <c r="K2810" s="7"/>
      <c r="L2810" s="7"/>
      <c r="M2810" s="7"/>
      <c r="N2810" s="7"/>
      <c r="O2810" s="7"/>
      <c r="P2810" s="7"/>
      <c r="Q2810" s="7"/>
      <c r="R2810" s="7"/>
      <c r="S2810" s="7"/>
    </row>
    <row r="2811" spans="1:19" x14ac:dyDescent="0.25">
      <c r="A2811" s="7"/>
      <c r="B2811" s="7"/>
      <c r="C2811" s="7"/>
      <c r="D2811" s="7"/>
      <c r="E2811" s="7"/>
      <c r="F2811" s="7"/>
      <c r="G2811" s="7"/>
      <c r="H2811" s="7"/>
      <c r="I2811" s="7"/>
      <c r="J2811" s="7"/>
      <c r="K2811" s="7"/>
      <c r="L2811" s="7"/>
      <c r="M2811" s="7"/>
      <c r="N2811" s="7"/>
      <c r="O2811" s="7"/>
      <c r="P2811" s="7"/>
      <c r="Q2811" s="7"/>
      <c r="R2811" s="7"/>
      <c r="S2811" s="7"/>
    </row>
    <row r="2812" spans="1:19" x14ac:dyDescent="0.25">
      <c r="A2812" s="7"/>
      <c r="B2812" s="7"/>
      <c r="C2812" s="7"/>
      <c r="D2812" s="7"/>
      <c r="E2812" s="7"/>
      <c r="F2812" s="7"/>
      <c r="G2812" s="7"/>
      <c r="H2812" s="7"/>
      <c r="I2812" s="7"/>
      <c r="J2812" s="7"/>
      <c r="K2812" s="7"/>
      <c r="L2812" s="7"/>
      <c r="M2812" s="7"/>
      <c r="N2812" s="7"/>
      <c r="O2812" s="7"/>
      <c r="P2812" s="7"/>
      <c r="Q2812" s="7"/>
      <c r="R2812" s="7"/>
      <c r="S2812" s="7"/>
    </row>
    <row r="2813" spans="1:19" x14ac:dyDescent="0.25">
      <c r="A2813" s="7"/>
      <c r="B2813" s="7"/>
      <c r="C2813" s="7"/>
      <c r="D2813" s="7"/>
      <c r="E2813" s="7"/>
      <c r="F2813" s="7"/>
      <c r="G2813" s="7"/>
      <c r="H2813" s="7"/>
      <c r="I2813" s="7"/>
      <c r="J2813" s="7"/>
      <c r="K2813" s="7"/>
      <c r="L2813" s="7"/>
      <c r="M2813" s="7"/>
      <c r="N2813" s="7"/>
      <c r="O2813" s="7"/>
      <c r="P2813" s="7"/>
      <c r="Q2813" s="7"/>
      <c r="R2813" s="7"/>
      <c r="S2813" s="7"/>
    </row>
    <row r="2814" spans="1:19" x14ac:dyDescent="0.25">
      <c r="A2814" s="7"/>
      <c r="B2814" s="7"/>
      <c r="C2814" s="7"/>
      <c r="D2814" s="7"/>
      <c r="E2814" s="7"/>
      <c r="F2814" s="7"/>
      <c r="G2814" s="7"/>
      <c r="H2814" s="7"/>
      <c r="I2814" s="7"/>
      <c r="J2814" s="7"/>
      <c r="K2814" s="7"/>
      <c r="L2814" s="7"/>
      <c r="M2814" s="7"/>
      <c r="N2814" s="7"/>
      <c r="O2814" s="7"/>
      <c r="P2814" s="7"/>
      <c r="Q2814" s="7"/>
      <c r="R2814" s="7"/>
      <c r="S2814" s="7"/>
    </row>
    <row r="2815" spans="1:19" x14ac:dyDescent="0.25">
      <c r="A2815" s="7"/>
      <c r="B2815" s="7"/>
      <c r="C2815" s="7"/>
      <c r="D2815" s="7"/>
      <c r="E2815" s="7"/>
      <c r="F2815" s="7"/>
      <c r="G2815" s="7"/>
      <c r="H2815" s="7"/>
      <c r="I2815" s="7"/>
      <c r="J2815" s="7"/>
      <c r="K2815" s="7"/>
      <c r="L2815" s="7"/>
      <c r="M2815" s="7"/>
      <c r="N2815" s="7"/>
      <c r="O2815" s="7"/>
      <c r="P2815" s="7"/>
      <c r="Q2815" s="7"/>
      <c r="R2815" s="7"/>
      <c r="S2815" s="7"/>
    </row>
    <row r="2816" spans="1:19" x14ac:dyDescent="0.25">
      <c r="A2816" s="7"/>
      <c r="B2816" s="7"/>
      <c r="C2816" s="7"/>
      <c r="D2816" s="7"/>
      <c r="E2816" s="7"/>
      <c r="F2816" s="7"/>
      <c r="G2816" s="7"/>
      <c r="H2816" s="7"/>
      <c r="I2816" s="7"/>
      <c r="J2816" s="7"/>
      <c r="K2816" s="7"/>
      <c r="L2816" s="7"/>
      <c r="M2816" s="7"/>
      <c r="N2816" s="7"/>
      <c r="O2816" s="7"/>
      <c r="P2816" s="7"/>
      <c r="Q2816" s="7"/>
      <c r="R2816" s="7"/>
      <c r="S2816" s="7"/>
    </row>
    <row r="2817" spans="1:19" x14ac:dyDescent="0.25">
      <c r="A2817" s="7"/>
      <c r="B2817" s="7"/>
      <c r="C2817" s="7"/>
      <c r="D2817" s="7"/>
      <c r="E2817" s="7"/>
      <c r="F2817" s="7"/>
      <c r="G2817" s="7"/>
      <c r="H2817" s="7"/>
      <c r="I2817" s="7"/>
      <c r="J2817" s="7"/>
      <c r="K2817" s="7"/>
      <c r="L2817" s="7"/>
      <c r="M2817" s="7"/>
      <c r="N2817" s="7"/>
      <c r="O2817" s="7"/>
      <c r="P2817" s="7"/>
      <c r="Q2817" s="7"/>
      <c r="R2817" s="7"/>
      <c r="S2817" s="7"/>
    </row>
    <row r="2818" spans="1:19" x14ac:dyDescent="0.25">
      <c r="A2818" s="7"/>
      <c r="B2818" s="7"/>
      <c r="C2818" s="7"/>
      <c r="D2818" s="7"/>
      <c r="E2818" s="7"/>
      <c r="F2818" s="7"/>
      <c r="G2818" s="7"/>
      <c r="H2818" s="7"/>
      <c r="I2818" s="7"/>
      <c r="J2818" s="7"/>
      <c r="K2818" s="7"/>
      <c r="L2818" s="7"/>
      <c r="M2818" s="7"/>
      <c r="N2818" s="7"/>
      <c r="O2818" s="7"/>
      <c r="P2818" s="7"/>
      <c r="Q2818" s="7"/>
      <c r="R2818" s="7"/>
      <c r="S2818" s="7"/>
    </row>
    <row r="2819" spans="1:19" x14ac:dyDescent="0.25">
      <c r="A2819" s="7"/>
      <c r="B2819" s="7"/>
      <c r="C2819" s="7"/>
      <c r="D2819" s="7"/>
      <c r="E2819" s="7"/>
      <c r="F2819" s="7"/>
      <c r="G2819" s="7"/>
      <c r="H2819" s="7"/>
      <c r="I2819" s="7"/>
      <c r="J2819" s="7"/>
      <c r="K2819" s="7"/>
      <c r="L2819" s="7"/>
      <c r="M2819" s="7"/>
      <c r="N2819" s="7"/>
      <c r="O2819" s="7"/>
      <c r="P2819" s="7"/>
      <c r="Q2819" s="7"/>
      <c r="R2819" s="7"/>
      <c r="S2819" s="7"/>
    </row>
    <row r="2820" spans="1:19" x14ac:dyDescent="0.25">
      <c r="A2820" s="7"/>
      <c r="B2820" s="7"/>
      <c r="C2820" s="7"/>
      <c r="D2820" s="7"/>
      <c r="E2820" s="7"/>
      <c r="F2820" s="7"/>
      <c r="G2820" s="7"/>
      <c r="H2820" s="7"/>
      <c r="I2820" s="7"/>
      <c r="J2820" s="7"/>
      <c r="K2820" s="7"/>
      <c r="L2820" s="7"/>
      <c r="M2820" s="7"/>
      <c r="N2820" s="7"/>
      <c r="O2820" s="7"/>
      <c r="P2820" s="7"/>
      <c r="Q2820" s="7"/>
      <c r="R2820" s="7"/>
      <c r="S2820" s="7"/>
    </row>
    <row r="2821" spans="1:19" x14ac:dyDescent="0.25">
      <c r="A2821" s="7"/>
      <c r="B2821" s="7"/>
      <c r="C2821" s="7"/>
      <c r="D2821" s="7"/>
      <c r="E2821" s="7"/>
      <c r="F2821" s="7"/>
      <c r="G2821" s="7"/>
      <c r="H2821" s="7"/>
      <c r="I2821" s="7"/>
      <c r="J2821" s="7"/>
      <c r="K2821" s="7"/>
      <c r="L2821" s="7"/>
      <c r="M2821" s="7"/>
      <c r="N2821" s="7"/>
      <c r="O2821" s="7"/>
      <c r="P2821" s="7"/>
      <c r="Q2821" s="7"/>
      <c r="R2821" s="7"/>
      <c r="S2821" s="7"/>
    </row>
    <row r="2822" spans="1:19" x14ac:dyDescent="0.25">
      <c r="A2822" s="7"/>
      <c r="B2822" s="7"/>
      <c r="C2822" s="7"/>
      <c r="D2822" s="7"/>
      <c r="E2822" s="7"/>
      <c r="F2822" s="7"/>
      <c r="G2822" s="7"/>
      <c r="H2822" s="7"/>
      <c r="I2822" s="7"/>
      <c r="J2822" s="7"/>
      <c r="K2822" s="7"/>
      <c r="L2822" s="7"/>
      <c r="M2822" s="7"/>
      <c r="N2822" s="7"/>
      <c r="O2822" s="7"/>
      <c r="P2822" s="7"/>
      <c r="Q2822" s="7"/>
      <c r="R2822" s="7"/>
      <c r="S2822" s="7"/>
    </row>
    <row r="2823" spans="1:19" x14ac:dyDescent="0.25">
      <c r="A2823" s="7"/>
      <c r="B2823" s="7"/>
      <c r="C2823" s="7"/>
      <c r="D2823" s="7"/>
      <c r="E2823" s="7"/>
      <c r="F2823" s="7"/>
      <c r="G2823" s="7"/>
      <c r="H2823" s="7"/>
      <c r="I2823" s="7"/>
      <c r="J2823" s="7"/>
      <c r="K2823" s="7"/>
      <c r="L2823" s="7"/>
      <c r="M2823" s="7"/>
      <c r="N2823" s="7"/>
      <c r="O2823" s="7"/>
      <c r="P2823" s="7"/>
      <c r="Q2823" s="7"/>
      <c r="R2823" s="7"/>
      <c r="S2823" s="7"/>
    </row>
    <row r="2824" spans="1:19" x14ac:dyDescent="0.25">
      <c r="A2824" s="7"/>
      <c r="B2824" s="7"/>
      <c r="C2824" s="7"/>
      <c r="D2824" s="7"/>
      <c r="E2824" s="7"/>
      <c r="F2824" s="7"/>
      <c r="G2824" s="7"/>
      <c r="H2824" s="7"/>
      <c r="I2824" s="7"/>
      <c r="J2824" s="7"/>
      <c r="K2824" s="7"/>
      <c r="L2824" s="7"/>
      <c r="M2824" s="7"/>
      <c r="N2824" s="7"/>
      <c r="O2824" s="7"/>
      <c r="P2824" s="7"/>
      <c r="Q2824" s="7"/>
      <c r="R2824" s="7"/>
      <c r="S2824" s="7"/>
    </row>
    <row r="2825" spans="1:19" x14ac:dyDescent="0.25">
      <c r="A2825" s="7"/>
      <c r="B2825" s="7"/>
      <c r="C2825" s="7"/>
      <c r="D2825" s="7"/>
      <c r="E2825" s="7"/>
      <c r="F2825" s="7"/>
      <c r="G2825" s="7"/>
      <c r="H2825" s="7"/>
      <c r="I2825" s="7"/>
      <c r="J2825" s="7"/>
      <c r="K2825" s="7"/>
      <c r="L2825" s="7"/>
      <c r="M2825" s="7"/>
      <c r="N2825" s="7"/>
      <c r="O2825" s="7"/>
      <c r="P2825" s="7"/>
      <c r="Q2825" s="7"/>
      <c r="R2825" s="7"/>
      <c r="S2825" s="7"/>
    </row>
    <row r="2826" spans="1:19" x14ac:dyDescent="0.25">
      <c r="A2826" s="7"/>
      <c r="B2826" s="7"/>
      <c r="C2826" s="7"/>
      <c r="D2826" s="7"/>
      <c r="E2826" s="7"/>
      <c r="F2826" s="7"/>
      <c r="G2826" s="7"/>
      <c r="H2826" s="7"/>
      <c r="I2826" s="7"/>
      <c r="J2826" s="7"/>
      <c r="K2826" s="7"/>
      <c r="L2826" s="7"/>
      <c r="M2826" s="7"/>
      <c r="N2826" s="7"/>
      <c r="O2826" s="7"/>
      <c r="P2826" s="7"/>
      <c r="Q2826" s="7"/>
      <c r="R2826" s="7"/>
      <c r="S2826" s="7"/>
    </row>
    <row r="2827" spans="1:19" x14ac:dyDescent="0.25">
      <c r="A2827" s="7"/>
      <c r="B2827" s="7"/>
      <c r="C2827" s="7"/>
      <c r="D2827" s="7"/>
      <c r="E2827" s="7"/>
      <c r="F2827" s="7"/>
      <c r="G2827" s="7"/>
      <c r="H2827" s="7"/>
      <c r="I2827" s="7"/>
      <c r="J2827" s="7"/>
      <c r="K2827" s="7"/>
      <c r="L2827" s="7"/>
      <c r="M2827" s="7"/>
      <c r="N2827" s="7"/>
      <c r="O2827" s="7"/>
      <c r="P2827" s="7"/>
      <c r="Q2827" s="7"/>
      <c r="R2827" s="7"/>
      <c r="S2827" s="7"/>
    </row>
    <row r="2828" spans="1:19" x14ac:dyDescent="0.25">
      <c r="A2828" s="7"/>
      <c r="B2828" s="7"/>
      <c r="C2828" s="7"/>
      <c r="D2828" s="7"/>
      <c r="E2828" s="7"/>
      <c r="F2828" s="7"/>
      <c r="G2828" s="7"/>
      <c r="H2828" s="7"/>
      <c r="I2828" s="7"/>
      <c r="J2828" s="7"/>
      <c r="K2828" s="7"/>
      <c r="L2828" s="7"/>
      <c r="M2828" s="7"/>
      <c r="N2828" s="7"/>
      <c r="O2828" s="7"/>
      <c r="P2828" s="7"/>
      <c r="Q2828" s="7"/>
      <c r="R2828" s="7"/>
      <c r="S2828" s="7"/>
    </row>
    <row r="2829" spans="1:19" x14ac:dyDescent="0.25">
      <c r="A2829" s="7"/>
      <c r="B2829" s="7"/>
      <c r="C2829" s="7"/>
      <c r="D2829" s="7"/>
      <c r="E2829" s="7"/>
      <c r="F2829" s="7"/>
      <c r="G2829" s="7"/>
      <c r="H2829" s="7"/>
      <c r="I2829" s="7"/>
      <c r="J2829" s="7"/>
      <c r="K2829" s="7"/>
      <c r="L2829" s="7"/>
      <c r="M2829" s="7"/>
      <c r="N2829" s="7"/>
      <c r="O2829" s="7"/>
      <c r="P2829" s="7"/>
      <c r="Q2829" s="7"/>
      <c r="R2829" s="7"/>
      <c r="S2829" s="7"/>
    </row>
    <row r="2830" spans="1:19" x14ac:dyDescent="0.25">
      <c r="A2830" s="7"/>
      <c r="B2830" s="7"/>
      <c r="C2830" s="7"/>
      <c r="D2830" s="7"/>
      <c r="E2830" s="7"/>
      <c r="F2830" s="7"/>
      <c r="G2830" s="7"/>
      <c r="H2830" s="7"/>
      <c r="I2830" s="7"/>
      <c r="J2830" s="7"/>
      <c r="K2830" s="7"/>
      <c r="L2830" s="7"/>
      <c r="M2830" s="7"/>
      <c r="N2830" s="7"/>
      <c r="O2830" s="7"/>
      <c r="P2830" s="7"/>
      <c r="Q2830" s="7"/>
      <c r="R2830" s="7"/>
      <c r="S2830" s="7"/>
    </row>
    <row r="2831" spans="1:19" x14ac:dyDescent="0.25">
      <c r="A2831" s="7"/>
      <c r="B2831" s="7"/>
      <c r="C2831" s="7"/>
      <c r="D2831" s="7"/>
      <c r="E2831" s="7"/>
      <c r="F2831" s="7"/>
      <c r="G2831" s="7"/>
      <c r="H2831" s="7"/>
      <c r="I2831" s="7"/>
      <c r="J2831" s="7"/>
      <c r="K2831" s="7"/>
      <c r="L2831" s="7"/>
      <c r="M2831" s="7"/>
      <c r="N2831" s="7"/>
      <c r="O2831" s="7"/>
      <c r="P2831" s="7"/>
      <c r="Q2831" s="7"/>
      <c r="R2831" s="7"/>
      <c r="S2831" s="7"/>
    </row>
    <row r="2832" spans="1:19" x14ac:dyDescent="0.25">
      <c r="A2832" s="7"/>
      <c r="B2832" s="7"/>
      <c r="C2832" s="7"/>
      <c r="D2832" s="7"/>
      <c r="E2832" s="7"/>
      <c r="F2832" s="7"/>
      <c r="G2832" s="7"/>
      <c r="H2832" s="7"/>
      <c r="I2832" s="7"/>
      <c r="J2832" s="7"/>
      <c r="K2832" s="7"/>
      <c r="L2832" s="7"/>
      <c r="M2832" s="7"/>
      <c r="N2832" s="7"/>
      <c r="O2832" s="7"/>
      <c r="P2832" s="7"/>
      <c r="Q2832" s="7"/>
      <c r="R2832" s="7"/>
      <c r="S2832" s="7"/>
    </row>
    <row r="2833" spans="1:19" x14ac:dyDescent="0.25">
      <c r="A2833" s="7"/>
      <c r="B2833" s="7"/>
      <c r="C2833" s="7"/>
      <c r="D2833" s="7"/>
      <c r="E2833" s="7"/>
      <c r="F2833" s="7"/>
      <c r="G2833" s="7"/>
      <c r="H2833" s="7"/>
      <c r="I2833" s="7"/>
      <c r="J2833" s="7"/>
      <c r="K2833" s="7"/>
      <c r="L2833" s="7"/>
      <c r="M2833" s="7"/>
      <c r="N2833" s="7"/>
      <c r="O2833" s="7"/>
      <c r="P2833" s="7"/>
      <c r="Q2833" s="7"/>
      <c r="R2833" s="7"/>
      <c r="S2833" s="7"/>
    </row>
    <row r="2834" spans="1:19" x14ac:dyDescent="0.25">
      <c r="A2834" s="7"/>
      <c r="B2834" s="7"/>
      <c r="C2834" s="7"/>
      <c r="D2834" s="7"/>
      <c r="E2834" s="7"/>
      <c r="F2834" s="7"/>
      <c r="G2834" s="7"/>
      <c r="H2834" s="7"/>
      <c r="I2834" s="7"/>
      <c r="J2834" s="7"/>
      <c r="K2834" s="7"/>
      <c r="L2834" s="7"/>
      <c r="M2834" s="7"/>
      <c r="N2834" s="7"/>
      <c r="O2834" s="7"/>
      <c r="P2834" s="7"/>
      <c r="Q2834" s="7"/>
      <c r="R2834" s="7"/>
      <c r="S2834" s="7"/>
    </row>
    <row r="2835" spans="1:19" x14ac:dyDescent="0.25">
      <c r="A2835" s="7"/>
      <c r="B2835" s="7"/>
      <c r="C2835" s="7"/>
      <c r="D2835" s="7"/>
      <c r="E2835" s="7"/>
      <c r="F2835" s="7"/>
      <c r="G2835" s="7"/>
      <c r="H2835" s="7"/>
      <c r="I2835" s="7"/>
      <c r="J2835" s="7"/>
      <c r="K2835" s="7"/>
      <c r="L2835" s="7"/>
      <c r="M2835" s="7"/>
      <c r="N2835" s="7"/>
      <c r="O2835" s="7"/>
      <c r="P2835" s="7"/>
      <c r="Q2835" s="7"/>
      <c r="R2835" s="7"/>
      <c r="S2835" s="7"/>
    </row>
    <row r="2836" spans="1:19" x14ac:dyDescent="0.25">
      <c r="A2836" s="7"/>
      <c r="B2836" s="7"/>
      <c r="C2836" s="7"/>
      <c r="D2836" s="7"/>
      <c r="E2836" s="7"/>
      <c r="F2836" s="7"/>
      <c r="G2836" s="7"/>
      <c r="H2836" s="7"/>
      <c r="I2836" s="7"/>
      <c r="J2836" s="7"/>
      <c r="K2836" s="7"/>
      <c r="L2836" s="7"/>
      <c r="M2836" s="7"/>
      <c r="N2836" s="7"/>
      <c r="O2836" s="7"/>
      <c r="P2836" s="7"/>
      <c r="Q2836" s="7"/>
      <c r="R2836" s="7"/>
      <c r="S2836" s="7"/>
    </row>
    <row r="2837" spans="1:19" x14ac:dyDescent="0.25">
      <c r="A2837" s="7"/>
      <c r="B2837" s="7"/>
      <c r="C2837" s="7"/>
      <c r="D2837" s="7"/>
      <c r="E2837" s="7"/>
      <c r="F2837" s="7"/>
      <c r="G2837" s="7"/>
      <c r="H2837" s="7"/>
      <c r="I2837" s="7"/>
      <c r="J2837" s="7"/>
      <c r="K2837" s="7"/>
      <c r="L2837" s="7"/>
      <c r="M2837" s="7"/>
      <c r="N2837" s="7"/>
      <c r="O2837" s="7"/>
      <c r="P2837" s="7"/>
      <c r="Q2837" s="7"/>
      <c r="R2837" s="7"/>
      <c r="S2837" s="7"/>
    </row>
    <row r="2838" spans="1:19" x14ac:dyDescent="0.25">
      <c r="A2838" s="7"/>
      <c r="B2838" s="7"/>
      <c r="C2838" s="7"/>
      <c r="D2838" s="7"/>
      <c r="E2838" s="7"/>
      <c r="F2838" s="7"/>
      <c r="G2838" s="7"/>
      <c r="H2838" s="7"/>
      <c r="I2838" s="7"/>
      <c r="J2838" s="7"/>
      <c r="K2838" s="7"/>
      <c r="L2838" s="7"/>
      <c r="M2838" s="7"/>
      <c r="N2838" s="7"/>
      <c r="O2838" s="7"/>
      <c r="P2838" s="7"/>
      <c r="Q2838" s="7"/>
      <c r="R2838" s="7"/>
      <c r="S2838" s="7"/>
    </row>
    <row r="2839" spans="1:19" x14ac:dyDescent="0.25">
      <c r="A2839" s="7"/>
      <c r="B2839" s="7"/>
      <c r="C2839" s="7"/>
      <c r="D2839" s="7"/>
      <c r="E2839" s="7"/>
      <c r="F2839" s="7"/>
      <c r="G2839" s="7"/>
      <c r="H2839" s="7"/>
      <c r="I2839" s="7"/>
      <c r="J2839" s="7"/>
      <c r="K2839" s="7"/>
      <c r="L2839" s="7"/>
      <c r="M2839" s="7"/>
      <c r="N2839" s="7"/>
      <c r="O2839" s="7"/>
      <c r="P2839" s="7"/>
      <c r="Q2839" s="7"/>
      <c r="R2839" s="7"/>
      <c r="S2839" s="7"/>
    </row>
    <row r="2840" spans="1:19" x14ac:dyDescent="0.25">
      <c r="A2840" s="7"/>
      <c r="B2840" s="7"/>
      <c r="C2840" s="7"/>
      <c r="D2840" s="7"/>
      <c r="E2840" s="7"/>
      <c r="F2840" s="7"/>
      <c r="G2840" s="7"/>
      <c r="H2840" s="7"/>
      <c r="I2840" s="7"/>
      <c r="J2840" s="7"/>
      <c r="K2840" s="7"/>
      <c r="L2840" s="7"/>
      <c r="M2840" s="7"/>
      <c r="N2840" s="7"/>
      <c r="O2840" s="7"/>
      <c r="P2840" s="7"/>
      <c r="Q2840" s="7"/>
      <c r="R2840" s="7"/>
      <c r="S2840" s="7"/>
    </row>
    <row r="2841" spans="1:19" x14ac:dyDescent="0.25">
      <c r="A2841" s="7"/>
      <c r="B2841" s="7"/>
      <c r="C2841" s="7"/>
      <c r="D2841" s="7"/>
      <c r="E2841" s="7"/>
      <c r="F2841" s="7"/>
      <c r="G2841" s="7"/>
      <c r="H2841" s="7"/>
      <c r="I2841" s="7"/>
      <c r="J2841" s="7"/>
      <c r="K2841" s="7"/>
      <c r="L2841" s="7"/>
      <c r="M2841" s="7"/>
      <c r="N2841" s="7"/>
      <c r="O2841" s="7"/>
      <c r="P2841" s="7"/>
      <c r="Q2841" s="7"/>
      <c r="R2841" s="7"/>
      <c r="S2841" s="7"/>
    </row>
  </sheetData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A9A4-BA00-413C-B833-6E4BE4AF5E4E}">
  <dimension ref="A1:V3713"/>
  <sheetViews>
    <sheetView topLeftCell="A76" zoomScale="85" zoomScaleNormal="85" workbookViewId="0">
      <selection activeCell="V119" sqref="U101:V119"/>
    </sheetView>
  </sheetViews>
  <sheetFormatPr defaultColWidth="8.88671875" defaultRowHeight="13.8" x14ac:dyDescent="0.25"/>
  <cols>
    <col min="1" max="1" width="9.21875" style="7" bestFit="1" customWidth="1"/>
    <col min="2" max="2" width="9.88671875" style="7" bestFit="1" customWidth="1"/>
    <col min="3" max="3" width="9.5546875" style="7" bestFit="1" customWidth="1"/>
    <col min="4" max="12" width="9.21875" style="7" bestFit="1" customWidth="1"/>
    <col min="13" max="13" width="9.21875" style="7" customWidth="1"/>
    <col min="14" max="14" width="13" style="7" bestFit="1" customWidth="1"/>
    <col min="15" max="15" width="13.5546875" style="7" bestFit="1" customWidth="1"/>
    <col min="16" max="16" width="8.88671875" style="7"/>
    <col min="17" max="17" width="16.109375" style="7" bestFit="1" customWidth="1"/>
    <col min="18" max="18" width="24" style="7" bestFit="1" customWidth="1"/>
    <col min="19" max="19" width="19.88671875" style="7" bestFit="1" customWidth="1"/>
    <col min="20" max="20" width="9.88671875" style="7" customWidth="1"/>
    <col min="21" max="16384" width="8.88671875" style="7"/>
  </cols>
  <sheetData>
    <row r="1" spans="1:21" s="11" customFormat="1" x14ac:dyDescent="0.25"/>
    <row r="2" spans="1:21" s="11" customFormat="1" ht="17.399999999999999" x14ac:dyDescent="0.3">
      <c r="B2" s="5" t="s">
        <v>20</v>
      </c>
      <c r="D2" s="4"/>
      <c r="E2" s="6" t="s">
        <v>76</v>
      </c>
      <c r="F2" s="4"/>
      <c r="G2" s="4"/>
    </row>
    <row r="3" spans="1:21" s="11" customFormat="1" x14ac:dyDescent="0.25"/>
    <row r="4" spans="1:21" s="30" customFormat="1" x14ac:dyDescent="0.25"/>
    <row r="5" spans="1:21" s="30" customFormat="1" x14ac:dyDescent="0.25">
      <c r="A5" s="57" t="s">
        <v>0</v>
      </c>
      <c r="B5" s="57" t="s">
        <v>17</v>
      </c>
      <c r="C5" s="57" t="s">
        <v>1</v>
      </c>
      <c r="D5" s="57" t="s">
        <v>2</v>
      </c>
      <c r="E5" s="57" t="s">
        <v>75</v>
      </c>
      <c r="F5" s="57" t="s">
        <v>3</v>
      </c>
      <c r="G5" s="57" t="s">
        <v>4</v>
      </c>
      <c r="H5" s="57" t="s">
        <v>5</v>
      </c>
      <c r="I5" s="57" t="s">
        <v>6</v>
      </c>
      <c r="J5" s="57" t="s">
        <v>7</v>
      </c>
      <c r="K5" s="57" t="s">
        <v>8</v>
      </c>
      <c r="L5" s="57" t="s">
        <v>9</v>
      </c>
      <c r="M5" s="57" t="s">
        <v>32</v>
      </c>
      <c r="N5" s="57" t="s">
        <v>16</v>
      </c>
      <c r="O5" s="57" t="s">
        <v>15</v>
      </c>
      <c r="Q5" s="63" t="s">
        <v>56</v>
      </c>
      <c r="R5" s="63" t="s">
        <v>59</v>
      </c>
      <c r="S5" s="63" t="s">
        <v>58</v>
      </c>
      <c r="U5" s="57" t="s">
        <v>73</v>
      </c>
    </row>
    <row r="6" spans="1:21" s="30" customFormat="1" x14ac:dyDescent="0.25">
      <c r="A6" s="30">
        <v>1</v>
      </c>
      <c r="B6" s="30">
        <v>8848.84</v>
      </c>
      <c r="C6" s="30">
        <v>33.549999999999997</v>
      </c>
      <c r="D6" s="30">
        <v>0.23</v>
      </c>
      <c r="E6" s="30">
        <v>305.27999999999997</v>
      </c>
      <c r="F6" s="30">
        <v>4401</v>
      </c>
      <c r="G6" s="30">
        <v>1012</v>
      </c>
      <c r="H6" s="30">
        <v>35.99</v>
      </c>
      <c r="I6" s="30">
        <v>46.86</v>
      </c>
      <c r="J6" s="30">
        <v>9.2899999999999991</v>
      </c>
      <c r="K6" s="30">
        <v>0.11</v>
      </c>
      <c r="L6" s="30">
        <v>0.7</v>
      </c>
      <c r="M6" s="30">
        <f>E6+I6</f>
        <v>352.14</v>
      </c>
      <c r="N6" s="58">
        <f>PI()*8.5^2*M6</f>
        <v>79928.761575786673</v>
      </c>
      <c r="O6" s="70">
        <f>0.00000138*N6</f>
        <v>0.1103016909745856</v>
      </c>
      <c r="Q6" s="59" t="s">
        <v>35</v>
      </c>
      <c r="R6" s="60">
        <v>4</v>
      </c>
      <c r="S6" s="61">
        <v>0.17391294616604028</v>
      </c>
    </row>
    <row r="7" spans="1:21" s="30" customFormat="1" x14ac:dyDescent="0.25">
      <c r="A7" s="30">
        <v>2</v>
      </c>
      <c r="B7" s="30">
        <v>10883.6</v>
      </c>
      <c r="C7" s="30">
        <v>53.97</v>
      </c>
      <c r="D7" s="30">
        <v>0.22</v>
      </c>
      <c r="E7" s="30">
        <v>353.37</v>
      </c>
      <c r="F7" s="30">
        <v>2483</v>
      </c>
      <c r="G7" s="30">
        <v>1101</v>
      </c>
      <c r="H7" s="30">
        <v>57.01</v>
      </c>
      <c r="I7" s="30">
        <v>49.42</v>
      </c>
      <c r="J7" s="30">
        <v>10.9</v>
      </c>
      <c r="K7" s="30">
        <v>0.09</v>
      </c>
      <c r="L7" s="30">
        <v>0.72</v>
      </c>
      <c r="M7" s="30">
        <f t="shared" ref="M7:M70" si="0">E7+I7</f>
        <v>402.79</v>
      </c>
      <c r="N7" s="58">
        <f t="shared" ref="N7:N70" si="1">PI()*8.5^2*M7</f>
        <v>91425.302081874019</v>
      </c>
      <c r="O7" s="70">
        <f t="shared" ref="O7:O70" si="2">0.00000138*N7</f>
        <v>0.12616691687298615</v>
      </c>
      <c r="Q7" s="59" t="s">
        <v>36</v>
      </c>
      <c r="R7" s="60">
        <v>11</v>
      </c>
      <c r="S7" s="61">
        <v>0.58507131676855717</v>
      </c>
    </row>
    <row r="8" spans="1:21" s="30" customFormat="1" x14ac:dyDescent="0.25">
      <c r="A8" s="30">
        <v>3</v>
      </c>
      <c r="B8" s="30">
        <v>3352.96</v>
      </c>
      <c r="C8" s="30">
        <v>4.34</v>
      </c>
      <c r="D8" s="30">
        <v>0.46</v>
      </c>
      <c r="E8" s="30">
        <v>106.73</v>
      </c>
      <c r="F8" s="30">
        <v>5473</v>
      </c>
      <c r="G8" s="30">
        <v>1075</v>
      </c>
      <c r="H8" s="30">
        <v>177.21</v>
      </c>
      <c r="I8" s="30">
        <v>54.6</v>
      </c>
      <c r="J8" s="30">
        <v>2.81</v>
      </c>
      <c r="K8" s="30">
        <v>0.36</v>
      </c>
      <c r="L8" s="30">
        <v>0.75</v>
      </c>
      <c r="M8" s="30">
        <f t="shared" si="0"/>
        <v>161.33000000000001</v>
      </c>
      <c r="N8" s="58">
        <f t="shared" si="1"/>
        <v>36618.694567563085</v>
      </c>
      <c r="O8" s="70">
        <f t="shared" si="2"/>
        <v>5.0533798503237054E-2</v>
      </c>
      <c r="Q8" s="59" t="s">
        <v>37</v>
      </c>
      <c r="R8" s="60">
        <v>5</v>
      </c>
      <c r="S8" s="61">
        <v>0.34534195864255801</v>
      </c>
    </row>
    <row r="9" spans="1:21" s="30" customFormat="1" x14ac:dyDescent="0.25">
      <c r="A9" s="30">
        <v>4</v>
      </c>
      <c r="B9" s="30">
        <v>35544.080000000002</v>
      </c>
      <c r="C9" s="30">
        <v>88.01</v>
      </c>
      <c r="D9" s="30">
        <v>7.0000000000000007E-2</v>
      </c>
      <c r="E9" s="30">
        <v>1136.8399999999999</v>
      </c>
      <c r="F9" s="30">
        <v>1779</v>
      </c>
      <c r="G9" s="30">
        <v>1560</v>
      </c>
      <c r="H9" s="30">
        <v>85.67</v>
      </c>
      <c r="I9" s="30">
        <v>63.67</v>
      </c>
      <c r="J9" s="30">
        <v>26.7</v>
      </c>
      <c r="K9" s="30">
        <v>0.04</v>
      </c>
      <c r="L9" s="30">
        <v>0.56999999999999995</v>
      </c>
      <c r="M9" s="30">
        <f t="shared" si="0"/>
        <v>1200.51</v>
      </c>
      <c r="N9" s="58">
        <f t="shared" si="1"/>
        <v>272491.84290153818</v>
      </c>
      <c r="O9" s="70">
        <f t="shared" si="2"/>
        <v>0.37603874320412267</v>
      </c>
      <c r="Q9" s="59" t="s">
        <v>38</v>
      </c>
      <c r="R9" s="60">
        <v>6</v>
      </c>
      <c r="S9" s="61">
        <v>0.52753050734039975</v>
      </c>
    </row>
    <row r="10" spans="1:21" s="30" customFormat="1" x14ac:dyDescent="0.25">
      <c r="A10" s="30">
        <v>5</v>
      </c>
      <c r="B10" s="30">
        <v>7922.72</v>
      </c>
      <c r="C10" s="30">
        <v>100</v>
      </c>
      <c r="D10" s="30">
        <v>0.42</v>
      </c>
      <c r="E10" s="30">
        <v>209.07</v>
      </c>
      <c r="F10" s="30">
        <v>3037</v>
      </c>
      <c r="G10" s="30">
        <v>1146</v>
      </c>
      <c r="H10" s="30">
        <v>100.75</v>
      </c>
      <c r="I10" s="30">
        <v>45.81</v>
      </c>
      <c r="J10" s="30">
        <v>5.01</v>
      </c>
      <c r="K10" s="30">
        <v>0.2</v>
      </c>
      <c r="L10" s="30">
        <v>0.91</v>
      </c>
      <c r="M10" s="30">
        <f t="shared" si="0"/>
        <v>254.88</v>
      </c>
      <c r="N10" s="58">
        <f t="shared" si="1"/>
        <v>57852.680043268323</v>
      </c>
      <c r="O10" s="70">
        <f t="shared" si="2"/>
        <v>7.9836698459710281E-2</v>
      </c>
      <c r="Q10" s="59" t="s">
        <v>39</v>
      </c>
      <c r="R10" s="60">
        <v>5</v>
      </c>
      <c r="S10" s="61">
        <v>0.50320800406279254</v>
      </c>
    </row>
    <row r="11" spans="1:21" s="30" customFormat="1" x14ac:dyDescent="0.25">
      <c r="A11" s="30">
        <v>6</v>
      </c>
      <c r="B11" s="30">
        <v>23970.959999999999</v>
      </c>
      <c r="C11" s="30">
        <v>168.26</v>
      </c>
      <c r="D11" s="30">
        <v>0.09</v>
      </c>
      <c r="E11" s="30">
        <v>801.55</v>
      </c>
      <c r="F11" s="30">
        <v>4264</v>
      </c>
      <c r="G11" s="30">
        <v>1324</v>
      </c>
      <c r="H11" s="30">
        <v>166.68</v>
      </c>
      <c r="I11" s="30">
        <v>85.66</v>
      </c>
      <c r="J11" s="30">
        <v>14.79</v>
      </c>
      <c r="K11" s="30">
        <v>7.0000000000000007E-2</v>
      </c>
      <c r="L11" s="30">
        <v>0.44</v>
      </c>
      <c r="M11" s="30">
        <f t="shared" si="0"/>
        <v>887.20999999999992</v>
      </c>
      <c r="N11" s="58">
        <f t="shared" si="1"/>
        <v>201378.98721432866</v>
      </c>
      <c r="O11" s="70">
        <f t="shared" si="2"/>
        <v>0.27790300235577353</v>
      </c>
      <c r="Q11" s="59" t="s">
        <v>40</v>
      </c>
      <c r="R11" s="60">
        <v>12</v>
      </c>
      <c r="S11" s="61">
        <v>1.4154913826328528</v>
      </c>
    </row>
    <row r="12" spans="1:21" s="30" customFormat="1" x14ac:dyDescent="0.25">
      <c r="A12" s="30">
        <v>7</v>
      </c>
      <c r="B12" s="30">
        <v>11519.04</v>
      </c>
      <c r="C12" s="30">
        <v>7.66</v>
      </c>
      <c r="D12" s="30">
        <v>0.11</v>
      </c>
      <c r="E12" s="30">
        <v>510.8</v>
      </c>
      <c r="F12" s="30">
        <v>1811</v>
      </c>
      <c r="G12" s="30">
        <v>1416</v>
      </c>
      <c r="H12" s="30">
        <v>9.08</v>
      </c>
      <c r="I12" s="30">
        <v>41.92</v>
      </c>
      <c r="J12" s="30">
        <v>21.79</v>
      </c>
      <c r="K12" s="30">
        <v>0.05</v>
      </c>
      <c r="L12" s="30">
        <v>0.62</v>
      </c>
      <c r="M12" s="30">
        <f t="shared" si="0"/>
        <v>552.72</v>
      </c>
      <c r="N12" s="58">
        <f t="shared" si="1"/>
        <v>125456.42386030787</v>
      </c>
      <c r="O12" s="70">
        <f t="shared" si="2"/>
        <v>0.17312986492722485</v>
      </c>
      <c r="Q12" s="59" t="s">
        <v>41</v>
      </c>
      <c r="R12" s="60">
        <v>7</v>
      </c>
      <c r="S12" s="61">
        <v>0.93130912034832025</v>
      </c>
    </row>
    <row r="13" spans="1:21" s="30" customFormat="1" x14ac:dyDescent="0.25">
      <c r="A13" s="30">
        <v>8</v>
      </c>
      <c r="B13" s="30">
        <v>8125.52</v>
      </c>
      <c r="C13" s="30">
        <v>146.87</v>
      </c>
      <c r="D13" s="30">
        <v>0.21</v>
      </c>
      <c r="E13" s="30">
        <v>312.54000000000002</v>
      </c>
      <c r="F13" s="30">
        <v>1667</v>
      </c>
      <c r="G13" s="30">
        <v>1423</v>
      </c>
      <c r="H13" s="30">
        <v>143.80000000000001</v>
      </c>
      <c r="I13" s="30">
        <v>38.75</v>
      </c>
      <c r="J13" s="30">
        <v>11.16</v>
      </c>
      <c r="K13" s="30">
        <v>0.09</v>
      </c>
      <c r="L13" s="30">
        <v>0.74</v>
      </c>
      <c r="M13" s="30">
        <f t="shared" si="0"/>
        <v>351.29</v>
      </c>
      <c r="N13" s="58">
        <f t="shared" si="1"/>
        <v>79735.828516948095</v>
      </c>
      <c r="O13" s="70">
        <f t="shared" si="2"/>
        <v>0.11003544335338837</v>
      </c>
      <c r="Q13" s="59" t="s">
        <v>42</v>
      </c>
      <c r="R13" s="60">
        <v>3</v>
      </c>
      <c r="S13" s="61">
        <v>0.46279161516505085</v>
      </c>
    </row>
    <row r="14" spans="1:21" s="30" customFormat="1" x14ac:dyDescent="0.25">
      <c r="A14" s="30">
        <v>9</v>
      </c>
      <c r="B14" s="30">
        <v>14486.68</v>
      </c>
      <c r="C14" s="30">
        <v>96.99</v>
      </c>
      <c r="D14" s="30">
        <v>0.14000000000000001</v>
      </c>
      <c r="E14" s="30">
        <v>528.03</v>
      </c>
      <c r="F14" s="30">
        <v>4628</v>
      </c>
      <c r="G14" s="30">
        <v>1437</v>
      </c>
      <c r="H14" s="30">
        <v>95.94</v>
      </c>
      <c r="I14" s="30">
        <v>49.21</v>
      </c>
      <c r="J14" s="30">
        <v>16.07</v>
      </c>
      <c r="K14" s="30">
        <v>0.06</v>
      </c>
      <c r="L14" s="30">
        <v>0.68</v>
      </c>
      <c r="M14" s="30">
        <f t="shared" si="0"/>
        <v>577.24</v>
      </c>
      <c r="N14" s="58">
        <f t="shared" si="1"/>
        <v>131021.97515762794</v>
      </c>
      <c r="O14" s="70">
        <f t="shared" si="2"/>
        <v>0.18081032571752653</v>
      </c>
      <c r="Q14" s="59" t="s">
        <v>43</v>
      </c>
      <c r="R14" s="60">
        <v>5</v>
      </c>
      <c r="S14" s="61">
        <v>0.81460182484022425</v>
      </c>
    </row>
    <row r="15" spans="1:21" s="30" customFormat="1" x14ac:dyDescent="0.25">
      <c r="A15" s="30">
        <v>10</v>
      </c>
      <c r="B15" s="30">
        <v>3569.28</v>
      </c>
      <c r="C15" s="30">
        <v>91.5</v>
      </c>
      <c r="D15" s="30">
        <v>0.32</v>
      </c>
      <c r="E15" s="30">
        <v>152.6</v>
      </c>
      <c r="F15" s="30">
        <v>2709</v>
      </c>
      <c r="G15" s="30">
        <v>1497</v>
      </c>
      <c r="H15" s="30">
        <v>81.180000000000007</v>
      </c>
      <c r="I15" s="30">
        <v>33.950000000000003</v>
      </c>
      <c r="J15" s="30">
        <v>6.28</v>
      </c>
      <c r="K15" s="30">
        <v>0.16</v>
      </c>
      <c r="L15" s="30">
        <v>0.76</v>
      </c>
      <c r="M15" s="30">
        <f t="shared" si="0"/>
        <v>186.55</v>
      </c>
      <c r="N15" s="58">
        <f t="shared" si="1"/>
        <v>42343.13191333846</v>
      </c>
      <c r="O15" s="70">
        <f t="shared" si="2"/>
        <v>5.8433522040407075E-2</v>
      </c>
      <c r="Q15" s="59" t="s">
        <v>44</v>
      </c>
      <c r="R15" s="60">
        <v>8</v>
      </c>
      <c r="S15" s="61">
        <v>1.443021386664648</v>
      </c>
    </row>
    <row r="16" spans="1:21" s="30" customFormat="1" x14ac:dyDescent="0.25">
      <c r="A16" s="30">
        <v>11</v>
      </c>
      <c r="B16" s="30">
        <v>3467.88</v>
      </c>
      <c r="C16" s="30">
        <v>54.03</v>
      </c>
      <c r="D16" s="30">
        <v>0.56999999999999995</v>
      </c>
      <c r="E16" s="30">
        <v>111.83</v>
      </c>
      <c r="F16" s="30">
        <v>1509</v>
      </c>
      <c r="G16" s="30">
        <v>1533</v>
      </c>
      <c r="H16" s="30">
        <v>54.46</v>
      </c>
      <c r="I16" s="30">
        <v>38.99</v>
      </c>
      <c r="J16" s="30">
        <v>3.17</v>
      </c>
      <c r="K16" s="30">
        <v>0.32</v>
      </c>
      <c r="L16" s="30">
        <v>0.88</v>
      </c>
      <c r="M16" s="30">
        <f t="shared" si="0"/>
        <v>150.82</v>
      </c>
      <c r="N16" s="58">
        <f t="shared" si="1"/>
        <v>34233.13404004131</v>
      </c>
      <c r="O16" s="70">
        <f t="shared" si="2"/>
        <v>4.7241724975257006E-2</v>
      </c>
      <c r="Q16" s="59" t="s">
        <v>45</v>
      </c>
      <c r="R16" s="60">
        <v>3</v>
      </c>
      <c r="S16" s="61">
        <v>0.58513396326766243</v>
      </c>
    </row>
    <row r="17" spans="1:20" s="30" customFormat="1" x14ac:dyDescent="0.25">
      <c r="A17" s="30">
        <v>12</v>
      </c>
      <c r="B17" s="30">
        <v>9173.32</v>
      </c>
      <c r="C17" s="30">
        <v>44.61</v>
      </c>
      <c r="D17" s="30">
        <v>0.21</v>
      </c>
      <c r="E17" s="30">
        <v>344.39</v>
      </c>
      <c r="F17" s="30">
        <v>2533</v>
      </c>
      <c r="G17" s="30">
        <v>1614</v>
      </c>
      <c r="H17" s="30">
        <v>48.37</v>
      </c>
      <c r="I17" s="30">
        <v>39.64</v>
      </c>
      <c r="J17" s="30">
        <v>11.82</v>
      </c>
      <c r="K17" s="30">
        <v>0.08</v>
      </c>
      <c r="L17" s="30">
        <v>0.73</v>
      </c>
      <c r="M17" s="30">
        <f t="shared" si="0"/>
        <v>384.03</v>
      </c>
      <c r="N17" s="58">
        <f t="shared" si="1"/>
        <v>87167.155983271863</v>
      </c>
      <c r="O17" s="70">
        <f t="shared" si="2"/>
        <v>0.12029067525691517</v>
      </c>
      <c r="Q17" s="59" t="s">
        <v>46</v>
      </c>
      <c r="R17" s="60">
        <v>4</v>
      </c>
      <c r="S17" s="61">
        <v>0.84365100647532132</v>
      </c>
    </row>
    <row r="18" spans="1:20" s="30" customFormat="1" x14ac:dyDescent="0.25">
      <c r="A18" s="30">
        <v>13</v>
      </c>
      <c r="B18" s="30">
        <v>4157.3999999999996</v>
      </c>
      <c r="C18" s="30">
        <v>49.5</v>
      </c>
      <c r="D18" s="30">
        <v>0.44</v>
      </c>
      <c r="E18" s="30">
        <v>151.47</v>
      </c>
      <c r="F18" s="30">
        <v>797</v>
      </c>
      <c r="G18" s="30">
        <v>1577</v>
      </c>
      <c r="H18" s="30">
        <v>50.57</v>
      </c>
      <c r="I18" s="30">
        <v>34.96</v>
      </c>
      <c r="J18" s="30">
        <v>5.0999999999999996</v>
      </c>
      <c r="K18" s="30">
        <v>0.2</v>
      </c>
      <c r="L18" s="30">
        <v>0.84</v>
      </c>
      <c r="M18" s="30">
        <f t="shared" si="0"/>
        <v>186.43</v>
      </c>
      <c r="N18" s="58">
        <f t="shared" si="1"/>
        <v>42315.894305031834</v>
      </c>
      <c r="O18" s="70">
        <f t="shared" si="2"/>
        <v>5.8395934140943927E-2</v>
      </c>
      <c r="Q18" s="59" t="s">
        <v>47</v>
      </c>
      <c r="R18" s="60">
        <v>4</v>
      </c>
      <c r="S18" s="61">
        <v>0.91822539901019196</v>
      </c>
    </row>
    <row r="19" spans="1:20" s="30" customFormat="1" x14ac:dyDescent="0.25">
      <c r="A19" s="30">
        <v>14</v>
      </c>
      <c r="B19" s="30">
        <v>13040.04</v>
      </c>
      <c r="C19" s="30">
        <v>119.95</v>
      </c>
      <c r="D19" s="30">
        <v>0.16</v>
      </c>
      <c r="E19" s="30">
        <v>451.25</v>
      </c>
      <c r="F19" s="30">
        <v>6044</v>
      </c>
      <c r="G19" s="30">
        <v>1573</v>
      </c>
      <c r="H19" s="30">
        <v>120.85</v>
      </c>
      <c r="I19" s="30">
        <v>46.98</v>
      </c>
      <c r="J19" s="30">
        <v>14.4</v>
      </c>
      <c r="K19" s="30">
        <v>7.0000000000000007E-2</v>
      </c>
      <c r="L19" s="30">
        <v>0.66</v>
      </c>
      <c r="M19" s="30">
        <f t="shared" si="0"/>
        <v>498.23</v>
      </c>
      <c r="N19" s="58">
        <f t="shared" si="1"/>
        <v>113088.27988840858</v>
      </c>
      <c r="O19" s="70">
        <f t="shared" si="2"/>
        <v>0.15606182624600384</v>
      </c>
      <c r="Q19" s="59" t="s">
        <v>48</v>
      </c>
      <c r="R19" s="60">
        <v>2</v>
      </c>
      <c r="S19" s="61">
        <v>0.47422460125175603</v>
      </c>
    </row>
    <row r="20" spans="1:20" s="30" customFormat="1" x14ac:dyDescent="0.25">
      <c r="A20" s="30">
        <v>15</v>
      </c>
      <c r="B20" s="30">
        <v>15514.2</v>
      </c>
      <c r="C20" s="30">
        <v>76.69</v>
      </c>
      <c r="D20" s="30">
        <v>0.11</v>
      </c>
      <c r="E20" s="30">
        <v>602.26</v>
      </c>
      <c r="F20" s="30">
        <v>600</v>
      </c>
      <c r="G20" s="30">
        <v>1832</v>
      </c>
      <c r="H20" s="30">
        <v>75.239999999999995</v>
      </c>
      <c r="I20" s="30">
        <v>56.7</v>
      </c>
      <c r="J20" s="30">
        <v>16.010000000000002</v>
      </c>
      <c r="K20" s="30">
        <v>0.06</v>
      </c>
      <c r="L20" s="30">
        <v>0.53</v>
      </c>
      <c r="M20" s="30">
        <f t="shared" si="0"/>
        <v>658.96</v>
      </c>
      <c r="N20" s="58">
        <f t="shared" si="1"/>
        <v>149570.78641443857</v>
      </c>
      <c r="O20" s="70">
        <f t="shared" si="2"/>
        <v>0.20640768525192521</v>
      </c>
      <c r="Q20" s="59" t="s">
        <v>50</v>
      </c>
      <c r="R20" s="60">
        <v>2</v>
      </c>
      <c r="S20" s="61">
        <v>0.55490076279947642</v>
      </c>
    </row>
    <row r="21" spans="1:20" s="30" customFormat="1" x14ac:dyDescent="0.25">
      <c r="A21" s="30">
        <v>16</v>
      </c>
      <c r="B21" s="30">
        <v>5326.88</v>
      </c>
      <c r="C21" s="30">
        <v>105.09</v>
      </c>
      <c r="D21" s="30">
        <v>0.33</v>
      </c>
      <c r="E21" s="30">
        <v>184.44</v>
      </c>
      <c r="F21" s="30">
        <v>4374</v>
      </c>
      <c r="G21" s="30">
        <v>1615</v>
      </c>
      <c r="H21" s="30">
        <v>111.5</v>
      </c>
      <c r="I21" s="30">
        <v>52.66</v>
      </c>
      <c r="J21" s="30">
        <v>5.59</v>
      </c>
      <c r="K21" s="30">
        <v>0.18</v>
      </c>
      <c r="L21" s="30">
        <v>0.67</v>
      </c>
      <c r="M21" s="30">
        <f t="shared" si="0"/>
        <v>237.1</v>
      </c>
      <c r="N21" s="58">
        <f t="shared" si="1"/>
        <v>53816.974412503609</v>
      </c>
      <c r="O21" s="70">
        <f t="shared" si="2"/>
        <v>7.4267424689254971E-2</v>
      </c>
      <c r="Q21" s="59" t="s">
        <v>53</v>
      </c>
      <c r="R21" s="60">
        <v>4</v>
      </c>
      <c r="S21" s="61">
        <v>1.1584872523785856</v>
      </c>
    </row>
    <row r="22" spans="1:20" s="30" customFormat="1" x14ac:dyDescent="0.25">
      <c r="A22" s="30">
        <v>17</v>
      </c>
      <c r="B22" s="30">
        <v>2244.3200000000002</v>
      </c>
      <c r="C22" s="30">
        <v>57.24</v>
      </c>
      <c r="D22" s="30">
        <v>0.71</v>
      </c>
      <c r="E22" s="30">
        <v>72.239999999999995</v>
      </c>
      <c r="F22" s="30">
        <v>2727</v>
      </c>
      <c r="G22" s="30">
        <v>1685</v>
      </c>
      <c r="H22" s="30">
        <v>59.74</v>
      </c>
      <c r="I22" s="30">
        <v>43.41</v>
      </c>
      <c r="J22" s="30">
        <v>1.88</v>
      </c>
      <c r="K22" s="30">
        <v>0.53</v>
      </c>
      <c r="L22" s="30">
        <v>0.84</v>
      </c>
      <c r="M22" s="30">
        <f t="shared" si="0"/>
        <v>115.64999999999999</v>
      </c>
      <c r="N22" s="58">
        <f t="shared" si="1"/>
        <v>26250.245005508401</v>
      </c>
      <c r="O22" s="70">
        <f t="shared" si="2"/>
        <v>3.622533810760159E-2</v>
      </c>
      <c r="Q22" s="59" t="s">
        <v>51</v>
      </c>
      <c r="R22" s="60">
        <v>2</v>
      </c>
      <c r="S22" s="61">
        <v>0.60648075783777089</v>
      </c>
    </row>
    <row r="23" spans="1:20" s="30" customFormat="1" x14ac:dyDescent="0.25">
      <c r="A23" s="30">
        <v>18</v>
      </c>
      <c r="B23" s="30">
        <v>11302.72</v>
      </c>
      <c r="C23" s="30">
        <v>46.73</v>
      </c>
      <c r="D23" s="30">
        <v>0.27</v>
      </c>
      <c r="E23" s="30">
        <v>322.91000000000003</v>
      </c>
      <c r="F23" s="30">
        <v>5562</v>
      </c>
      <c r="G23" s="30">
        <v>1766</v>
      </c>
      <c r="H23" s="30">
        <v>49.9</v>
      </c>
      <c r="I23" s="30">
        <v>55.33</v>
      </c>
      <c r="J23" s="30">
        <v>8.68</v>
      </c>
      <c r="K23" s="30">
        <v>0.12</v>
      </c>
      <c r="L23" s="30">
        <v>0.71</v>
      </c>
      <c r="M23" s="30">
        <f t="shared" si="0"/>
        <v>378.24</v>
      </c>
      <c r="N23" s="58">
        <f t="shared" si="1"/>
        <v>85852.941382477293</v>
      </c>
      <c r="O23" s="70">
        <f t="shared" si="2"/>
        <v>0.11847705910781865</v>
      </c>
      <c r="Q23" s="59" t="s">
        <v>52</v>
      </c>
      <c r="R23" s="60">
        <v>6</v>
      </c>
      <c r="S23" s="61">
        <v>2.267255110742302</v>
      </c>
    </row>
    <row r="24" spans="1:20" s="30" customFormat="1" x14ac:dyDescent="0.25">
      <c r="A24" s="30">
        <v>19</v>
      </c>
      <c r="B24" s="30">
        <v>18319.599999999999</v>
      </c>
      <c r="C24" s="30">
        <v>99.18</v>
      </c>
      <c r="D24" s="30">
        <v>0.1</v>
      </c>
      <c r="E24" s="30">
        <v>690.31</v>
      </c>
      <c r="F24" s="30">
        <v>723</v>
      </c>
      <c r="G24" s="30">
        <v>1688</v>
      </c>
      <c r="H24" s="30">
        <v>99.32</v>
      </c>
      <c r="I24" s="30">
        <v>57.95</v>
      </c>
      <c r="J24" s="30">
        <v>17.39</v>
      </c>
      <c r="K24" s="30">
        <v>0.06</v>
      </c>
      <c r="L24" s="30">
        <v>0.55000000000000004</v>
      </c>
      <c r="M24" s="30">
        <f t="shared" si="0"/>
        <v>748.26</v>
      </c>
      <c r="N24" s="58">
        <f t="shared" si="1"/>
        <v>169840.10659595087</v>
      </c>
      <c r="O24" s="70">
        <f t="shared" si="2"/>
        <v>0.23437934710241218</v>
      </c>
      <c r="Q24" s="64" t="s">
        <v>57</v>
      </c>
      <c r="R24" s="65">
        <v>93</v>
      </c>
      <c r="S24" s="66">
        <v>14.61063891639451</v>
      </c>
    </row>
    <row r="25" spans="1:20" s="30" customFormat="1" x14ac:dyDescent="0.25">
      <c r="A25" s="30">
        <v>20</v>
      </c>
      <c r="B25" s="30">
        <v>14459.64</v>
      </c>
      <c r="C25" s="30">
        <v>123.42</v>
      </c>
      <c r="D25" s="30">
        <v>0.25</v>
      </c>
      <c r="E25" s="30">
        <v>370.71</v>
      </c>
      <c r="F25" s="30">
        <v>5687</v>
      </c>
      <c r="G25" s="30">
        <v>1836</v>
      </c>
      <c r="H25" s="30">
        <v>122.69</v>
      </c>
      <c r="I25" s="30">
        <v>61.18</v>
      </c>
      <c r="J25" s="30">
        <v>9.02</v>
      </c>
      <c r="K25" s="30">
        <v>0.11</v>
      </c>
      <c r="L25" s="30">
        <v>0.75</v>
      </c>
      <c r="M25" s="30">
        <f t="shared" si="0"/>
        <v>431.89</v>
      </c>
      <c r="N25" s="58">
        <f t="shared" si="1"/>
        <v>98030.422096230221</v>
      </c>
      <c r="O25" s="70">
        <f t="shared" si="2"/>
        <v>0.13528198249279769</v>
      </c>
    </row>
    <row r="26" spans="1:20" s="30" customFormat="1" x14ac:dyDescent="0.25">
      <c r="A26" s="30">
        <v>21</v>
      </c>
      <c r="B26" s="30">
        <v>11620.44</v>
      </c>
      <c r="C26" s="30">
        <v>138.08000000000001</v>
      </c>
      <c r="D26" s="30">
        <v>0.21</v>
      </c>
      <c r="E26" s="30">
        <v>381.56</v>
      </c>
      <c r="F26" s="30">
        <v>5915</v>
      </c>
      <c r="G26" s="30">
        <v>1904</v>
      </c>
      <c r="H26" s="30">
        <v>139.13999999999999</v>
      </c>
      <c r="I26" s="30">
        <v>43.87</v>
      </c>
      <c r="J26" s="30">
        <v>11.17</v>
      </c>
      <c r="K26" s="30">
        <v>0.09</v>
      </c>
      <c r="L26" s="30">
        <v>0.73</v>
      </c>
      <c r="M26" s="30">
        <f t="shared" si="0"/>
        <v>425.43</v>
      </c>
      <c r="N26" s="58">
        <f t="shared" si="1"/>
        <v>96564.130849056979</v>
      </c>
      <c r="O26" s="70">
        <f t="shared" si="2"/>
        <v>0.13325850057169863</v>
      </c>
    </row>
    <row r="27" spans="1:20" s="30" customFormat="1" x14ac:dyDescent="0.25">
      <c r="A27" s="30">
        <v>22</v>
      </c>
      <c r="B27" s="30">
        <v>22193.08</v>
      </c>
      <c r="C27" s="30">
        <v>158.9</v>
      </c>
      <c r="D27" s="30">
        <v>0.12</v>
      </c>
      <c r="E27" s="30">
        <v>688.02</v>
      </c>
      <c r="F27" s="30">
        <v>1525</v>
      </c>
      <c r="G27" s="30">
        <v>1914</v>
      </c>
      <c r="H27" s="30">
        <v>157.80000000000001</v>
      </c>
      <c r="I27" s="30">
        <v>63.31</v>
      </c>
      <c r="J27" s="30">
        <v>16.91</v>
      </c>
      <c r="K27" s="30">
        <v>0.06</v>
      </c>
      <c r="L27" s="30">
        <v>0.57999999999999996</v>
      </c>
      <c r="M27" s="30">
        <f t="shared" si="0"/>
        <v>751.32999999999993</v>
      </c>
      <c r="N27" s="58">
        <f t="shared" si="1"/>
        <v>170536.93540846198</v>
      </c>
      <c r="O27" s="70">
        <f t="shared" si="2"/>
        <v>0.23534097086367753</v>
      </c>
    </row>
    <row r="28" spans="1:20" s="30" customFormat="1" x14ac:dyDescent="0.25">
      <c r="A28" s="30">
        <v>23</v>
      </c>
      <c r="B28" s="30">
        <v>30839.119999999999</v>
      </c>
      <c r="C28" s="30">
        <v>72.599999999999994</v>
      </c>
      <c r="D28" s="30">
        <v>0.06</v>
      </c>
      <c r="E28" s="30">
        <v>1108.96</v>
      </c>
      <c r="F28" s="30">
        <v>4584</v>
      </c>
      <c r="G28" s="30">
        <v>2354</v>
      </c>
      <c r="H28" s="30">
        <v>73.52</v>
      </c>
      <c r="I28" s="30">
        <v>91.3</v>
      </c>
      <c r="J28" s="30">
        <v>17.09</v>
      </c>
      <c r="K28" s="30">
        <v>0.06</v>
      </c>
      <c r="L28" s="30">
        <v>0.39</v>
      </c>
      <c r="M28" s="30">
        <f t="shared" si="0"/>
        <v>1200.26</v>
      </c>
      <c r="N28" s="58">
        <f t="shared" si="1"/>
        <v>272435.09788423276</v>
      </c>
      <c r="O28" s="70">
        <f t="shared" si="2"/>
        <v>0.37596043508024118</v>
      </c>
    </row>
    <row r="29" spans="1:20" s="30" customFormat="1" x14ac:dyDescent="0.25">
      <c r="A29" s="30">
        <v>24</v>
      </c>
      <c r="B29" s="30">
        <v>10241.4</v>
      </c>
      <c r="C29" s="30">
        <v>141.09</v>
      </c>
      <c r="D29" s="30">
        <v>0.22</v>
      </c>
      <c r="E29" s="30">
        <v>348.44</v>
      </c>
      <c r="F29" s="30">
        <v>1120</v>
      </c>
      <c r="G29" s="30">
        <v>1955</v>
      </c>
      <c r="H29" s="30">
        <v>142.28</v>
      </c>
      <c r="I29" s="30">
        <v>44.25</v>
      </c>
      <c r="J29" s="30">
        <v>11.4</v>
      </c>
      <c r="K29" s="30">
        <v>0.09</v>
      </c>
      <c r="L29" s="30">
        <v>0.74</v>
      </c>
      <c r="M29" s="30">
        <f t="shared" si="0"/>
        <v>392.69</v>
      </c>
      <c r="N29" s="58">
        <f t="shared" si="1"/>
        <v>89132.803382733211</v>
      </c>
      <c r="O29" s="70">
        <f t="shared" si="2"/>
        <v>0.12300326866817182</v>
      </c>
    </row>
    <row r="30" spans="1:20" s="30" customFormat="1" x14ac:dyDescent="0.25">
      <c r="A30" s="30">
        <v>25</v>
      </c>
      <c r="B30" s="30">
        <v>24849.759999999998</v>
      </c>
      <c r="C30" s="30">
        <v>93.82</v>
      </c>
      <c r="D30" s="30">
        <v>0.09</v>
      </c>
      <c r="E30" s="30">
        <v>851.93</v>
      </c>
      <c r="F30" s="30">
        <v>686</v>
      </c>
      <c r="G30" s="30">
        <v>1960</v>
      </c>
      <c r="H30" s="30">
        <v>95.78</v>
      </c>
      <c r="I30" s="30">
        <v>54.94</v>
      </c>
      <c r="J30" s="30">
        <v>23.21</v>
      </c>
      <c r="K30" s="30">
        <v>0.04</v>
      </c>
      <c r="L30" s="30">
        <v>0.61</v>
      </c>
      <c r="M30" s="30">
        <f t="shared" si="0"/>
        <v>906.86999999999989</v>
      </c>
      <c r="N30" s="58">
        <f t="shared" si="1"/>
        <v>205841.41537523046</v>
      </c>
      <c r="O30" s="70">
        <f t="shared" si="2"/>
        <v>0.284061153217818</v>
      </c>
    </row>
    <row r="31" spans="1:20" s="30" customFormat="1" x14ac:dyDescent="0.25">
      <c r="A31" s="30">
        <v>26</v>
      </c>
      <c r="B31" s="30">
        <v>14479.92</v>
      </c>
      <c r="C31" s="30">
        <v>30.99</v>
      </c>
      <c r="D31" s="30">
        <v>0.18</v>
      </c>
      <c r="E31" s="30">
        <v>449.51</v>
      </c>
      <c r="F31" s="30">
        <v>5368</v>
      </c>
      <c r="G31" s="30">
        <v>2144</v>
      </c>
      <c r="H31" s="30">
        <v>31.76</v>
      </c>
      <c r="I31" s="30">
        <v>50.53</v>
      </c>
      <c r="J31" s="30">
        <v>12.82</v>
      </c>
      <c r="K31" s="30">
        <v>0.08</v>
      </c>
      <c r="L31" s="30">
        <v>0.69</v>
      </c>
      <c r="M31" s="30">
        <f t="shared" si="0"/>
        <v>500.03999999999996</v>
      </c>
      <c r="N31" s="58">
        <f t="shared" si="1"/>
        <v>113499.11381370014</v>
      </c>
      <c r="O31" s="70">
        <f t="shared" si="2"/>
        <v>0.15662877706290618</v>
      </c>
      <c r="T31" s="61"/>
    </row>
    <row r="32" spans="1:20" s="30" customFormat="1" x14ac:dyDescent="0.25">
      <c r="A32" s="30">
        <v>27</v>
      </c>
      <c r="B32" s="30">
        <v>7179.12</v>
      </c>
      <c r="C32" s="30">
        <v>20.37</v>
      </c>
      <c r="D32" s="30">
        <v>0.25</v>
      </c>
      <c r="E32" s="30">
        <v>251.33</v>
      </c>
      <c r="F32" s="30">
        <v>5066</v>
      </c>
      <c r="G32" s="30">
        <v>2122</v>
      </c>
      <c r="H32" s="30">
        <v>24.44</v>
      </c>
      <c r="I32" s="30">
        <v>46.77</v>
      </c>
      <c r="J32" s="30">
        <v>8.1199999999999992</v>
      </c>
      <c r="K32" s="30">
        <v>0.12</v>
      </c>
      <c r="L32" s="30">
        <v>0.69</v>
      </c>
      <c r="M32" s="30">
        <f t="shared" si="0"/>
        <v>298.10000000000002</v>
      </c>
      <c r="N32" s="58">
        <f t="shared" si="1"/>
        <v>67662.758635037229</v>
      </c>
      <c r="O32" s="70">
        <f t="shared" si="2"/>
        <v>9.3374606916351369E-2</v>
      </c>
      <c r="T32" s="61"/>
    </row>
    <row r="33" spans="1:20" s="30" customFormat="1" x14ac:dyDescent="0.25">
      <c r="A33" s="30">
        <v>28</v>
      </c>
      <c r="B33" s="30">
        <v>6983.08</v>
      </c>
      <c r="C33" s="30">
        <v>29</v>
      </c>
      <c r="D33" s="30">
        <v>0.26</v>
      </c>
      <c r="E33" s="30">
        <v>253.11</v>
      </c>
      <c r="F33" s="30">
        <v>928</v>
      </c>
      <c r="G33" s="30">
        <v>2199</v>
      </c>
      <c r="H33" s="30">
        <v>33.69</v>
      </c>
      <c r="I33" s="30">
        <v>39.79</v>
      </c>
      <c r="J33" s="30">
        <v>8.59</v>
      </c>
      <c r="K33" s="30">
        <v>0.12</v>
      </c>
      <c r="L33" s="30">
        <v>0.77</v>
      </c>
      <c r="M33" s="30">
        <f t="shared" si="0"/>
        <v>292.90000000000003</v>
      </c>
      <c r="N33" s="58">
        <f t="shared" si="1"/>
        <v>66482.462275083555</v>
      </c>
      <c r="O33" s="70">
        <f t="shared" si="2"/>
        <v>9.1745797939615306E-2</v>
      </c>
      <c r="T33" s="61"/>
    </row>
    <row r="34" spans="1:20" s="30" customFormat="1" x14ac:dyDescent="0.25">
      <c r="A34" s="30">
        <v>29</v>
      </c>
      <c r="B34" s="30">
        <v>22145.759999999998</v>
      </c>
      <c r="C34" s="30">
        <v>111.77</v>
      </c>
      <c r="D34" s="30">
        <v>0.13</v>
      </c>
      <c r="E34" s="30">
        <v>665.85</v>
      </c>
      <c r="F34" s="30">
        <v>5501</v>
      </c>
      <c r="G34" s="30">
        <v>2146</v>
      </c>
      <c r="H34" s="30">
        <v>111.05</v>
      </c>
      <c r="I34" s="30">
        <v>59.61</v>
      </c>
      <c r="J34" s="30">
        <v>16</v>
      </c>
      <c r="K34" s="30">
        <v>0.06</v>
      </c>
      <c r="L34" s="30">
        <v>0.63</v>
      </c>
      <c r="M34" s="30">
        <f t="shared" si="0"/>
        <v>725.46</v>
      </c>
      <c r="N34" s="58">
        <f t="shared" si="1"/>
        <v>164664.9610176924</v>
      </c>
      <c r="O34" s="70">
        <f t="shared" si="2"/>
        <v>0.2272376462044155</v>
      </c>
      <c r="T34" s="61"/>
    </row>
    <row r="35" spans="1:20" s="30" customFormat="1" x14ac:dyDescent="0.25">
      <c r="A35" s="30">
        <v>30</v>
      </c>
      <c r="B35" s="30">
        <v>11944.92</v>
      </c>
      <c r="C35" s="30">
        <v>113.56</v>
      </c>
      <c r="D35" s="30">
        <v>0.2</v>
      </c>
      <c r="E35" s="30">
        <v>379.07</v>
      </c>
      <c r="F35" s="30">
        <v>878</v>
      </c>
      <c r="G35" s="30">
        <v>2188</v>
      </c>
      <c r="H35" s="30">
        <v>116.04</v>
      </c>
      <c r="I35" s="30">
        <v>41.37</v>
      </c>
      <c r="J35" s="30">
        <v>11.51</v>
      </c>
      <c r="K35" s="30">
        <v>0.09</v>
      </c>
      <c r="L35" s="30">
        <v>0.8</v>
      </c>
      <c r="M35" s="30">
        <f t="shared" si="0"/>
        <v>420.44</v>
      </c>
      <c r="N35" s="58">
        <f t="shared" si="1"/>
        <v>95431.500303639885</v>
      </c>
      <c r="O35" s="70">
        <f t="shared" si="2"/>
        <v>0.13169547041902302</v>
      </c>
      <c r="T35" s="61"/>
    </row>
    <row r="36" spans="1:20" s="30" customFormat="1" x14ac:dyDescent="0.25">
      <c r="A36" s="30">
        <v>31</v>
      </c>
      <c r="B36" s="30">
        <v>7192.64</v>
      </c>
      <c r="C36" s="30">
        <v>177.97</v>
      </c>
      <c r="D36" s="30">
        <v>0.24</v>
      </c>
      <c r="E36" s="30">
        <v>269.32</v>
      </c>
      <c r="F36" s="30">
        <v>5846</v>
      </c>
      <c r="G36" s="30">
        <v>2238</v>
      </c>
      <c r="H36" s="30">
        <v>173.9</v>
      </c>
      <c r="I36" s="30">
        <v>36.659999999999997</v>
      </c>
      <c r="J36" s="30">
        <v>9.7100000000000009</v>
      </c>
      <c r="K36" s="30">
        <v>0.1</v>
      </c>
      <c r="L36" s="30">
        <v>0.76</v>
      </c>
      <c r="M36" s="30">
        <f t="shared" si="0"/>
        <v>305.98</v>
      </c>
      <c r="N36" s="58">
        <f t="shared" si="1"/>
        <v>69451.361580505501</v>
      </c>
      <c r="O36" s="70">
        <f t="shared" si="2"/>
        <v>9.5842878981097585E-2</v>
      </c>
      <c r="T36" s="61"/>
    </row>
    <row r="37" spans="1:20" s="30" customFormat="1" x14ac:dyDescent="0.25">
      <c r="A37" s="30">
        <v>32</v>
      </c>
      <c r="B37" s="30">
        <v>9802</v>
      </c>
      <c r="C37" s="30">
        <v>110.53</v>
      </c>
      <c r="D37" s="30">
        <v>0.22</v>
      </c>
      <c r="E37" s="30">
        <v>318.27</v>
      </c>
      <c r="F37" s="30">
        <v>1698</v>
      </c>
      <c r="G37" s="30">
        <v>2259</v>
      </c>
      <c r="H37" s="30">
        <v>107.1</v>
      </c>
      <c r="I37" s="30">
        <v>56.73</v>
      </c>
      <c r="J37" s="30">
        <v>9.2899999999999991</v>
      </c>
      <c r="K37" s="30">
        <v>0.11</v>
      </c>
      <c r="L37" s="30">
        <v>0.65</v>
      </c>
      <c r="M37" s="30">
        <f t="shared" si="0"/>
        <v>375</v>
      </c>
      <c r="N37" s="58">
        <f t="shared" si="1"/>
        <v>85117.525958198457</v>
      </c>
      <c r="O37" s="70">
        <f t="shared" si="2"/>
        <v>0.11746218582231387</v>
      </c>
      <c r="T37" s="61"/>
    </row>
    <row r="38" spans="1:20" s="30" customFormat="1" x14ac:dyDescent="0.25">
      <c r="A38" s="30">
        <v>33</v>
      </c>
      <c r="B38" s="30">
        <v>5070</v>
      </c>
      <c r="C38" s="30">
        <v>168.71</v>
      </c>
      <c r="D38" s="30">
        <v>0.37</v>
      </c>
      <c r="E38" s="30">
        <v>168.6</v>
      </c>
      <c r="F38" s="30">
        <v>4507</v>
      </c>
      <c r="G38" s="30">
        <v>2296</v>
      </c>
      <c r="H38" s="30">
        <v>162.96</v>
      </c>
      <c r="I38" s="30">
        <v>44.06</v>
      </c>
      <c r="J38" s="30">
        <v>5.19</v>
      </c>
      <c r="K38" s="30">
        <v>0.19</v>
      </c>
      <c r="L38" s="30">
        <v>0.73</v>
      </c>
      <c r="M38" s="30">
        <f t="shared" si="0"/>
        <v>212.66</v>
      </c>
      <c r="N38" s="58">
        <f t="shared" si="1"/>
        <v>48269.581520721287</v>
      </c>
      <c r="O38" s="70">
        <f t="shared" si="2"/>
        <v>6.6612022498595366E-2</v>
      </c>
      <c r="T38" s="61"/>
    </row>
    <row r="39" spans="1:20" s="30" customFormat="1" x14ac:dyDescent="0.25">
      <c r="A39" s="30">
        <v>34</v>
      </c>
      <c r="B39" s="30">
        <v>32968.519999999997</v>
      </c>
      <c r="C39" s="30">
        <v>62.62</v>
      </c>
      <c r="D39" s="30">
        <v>0.09</v>
      </c>
      <c r="E39" s="30">
        <v>958.34</v>
      </c>
      <c r="F39" s="30">
        <v>2157</v>
      </c>
      <c r="G39" s="30">
        <v>2687</v>
      </c>
      <c r="H39" s="30">
        <v>62.18</v>
      </c>
      <c r="I39" s="30">
        <v>100.87</v>
      </c>
      <c r="J39" s="30">
        <v>13.42</v>
      </c>
      <c r="K39" s="30">
        <v>7.0000000000000007E-2</v>
      </c>
      <c r="L39" s="30">
        <v>0.45</v>
      </c>
      <c r="M39" s="30">
        <f t="shared" si="0"/>
        <v>1059.21</v>
      </c>
      <c r="N39" s="58">
        <f t="shared" si="1"/>
        <v>240419.55912048905</v>
      </c>
      <c r="O39" s="70">
        <f t="shared" si="2"/>
        <v>0.33177899158627489</v>
      </c>
      <c r="T39" s="61"/>
    </row>
    <row r="40" spans="1:20" s="30" customFormat="1" x14ac:dyDescent="0.25">
      <c r="A40" s="30">
        <v>35</v>
      </c>
      <c r="B40" s="30">
        <v>13918.84</v>
      </c>
      <c r="C40" s="30">
        <v>48.89</v>
      </c>
      <c r="D40" s="30">
        <v>0.19</v>
      </c>
      <c r="E40" s="30">
        <v>438.31</v>
      </c>
      <c r="F40" s="30">
        <v>4632</v>
      </c>
      <c r="G40" s="30">
        <v>2539</v>
      </c>
      <c r="H40" s="30">
        <v>48.37</v>
      </c>
      <c r="I40" s="30">
        <v>52.94</v>
      </c>
      <c r="J40" s="30">
        <v>12.69</v>
      </c>
      <c r="K40" s="30">
        <v>0.08</v>
      </c>
      <c r="L40" s="30">
        <v>0.73</v>
      </c>
      <c r="M40" s="30">
        <f t="shared" si="0"/>
        <v>491.25</v>
      </c>
      <c r="N40" s="58">
        <f t="shared" si="1"/>
        <v>111503.95900523997</v>
      </c>
      <c r="O40" s="70">
        <f t="shared" si="2"/>
        <v>0.15387546342723116</v>
      </c>
      <c r="T40" s="61"/>
    </row>
    <row r="41" spans="1:20" s="30" customFormat="1" x14ac:dyDescent="0.25">
      <c r="A41" s="30">
        <v>36</v>
      </c>
      <c r="B41" s="30">
        <v>27918.799999999999</v>
      </c>
      <c r="C41" s="30">
        <v>73.599999999999994</v>
      </c>
      <c r="D41" s="30">
        <v>7.0000000000000007E-2</v>
      </c>
      <c r="E41" s="30">
        <v>1025.77</v>
      </c>
      <c r="F41" s="30">
        <v>826</v>
      </c>
      <c r="G41" s="30">
        <v>2910</v>
      </c>
      <c r="H41" s="30">
        <v>73.36</v>
      </c>
      <c r="I41" s="30">
        <v>96.85</v>
      </c>
      <c r="J41" s="30">
        <v>13.99</v>
      </c>
      <c r="K41" s="30">
        <v>7.0000000000000007E-2</v>
      </c>
      <c r="L41" s="30">
        <v>0.38</v>
      </c>
      <c r="M41" s="30">
        <f t="shared" si="0"/>
        <v>1122.6199999999999</v>
      </c>
      <c r="N41" s="58">
        <f t="shared" si="1"/>
        <v>254812.36530984732</v>
      </c>
      <c r="O41" s="70">
        <f t="shared" si="2"/>
        <v>0.35164106412758928</v>
      </c>
      <c r="T41" s="61"/>
    </row>
    <row r="42" spans="1:20" s="30" customFormat="1" x14ac:dyDescent="0.25">
      <c r="A42" s="30">
        <v>37</v>
      </c>
      <c r="B42" s="30">
        <v>3582.8</v>
      </c>
      <c r="C42" s="71">
        <v>32.700000000000003</v>
      </c>
      <c r="D42" s="30">
        <v>0.42</v>
      </c>
      <c r="E42" s="30">
        <v>134.85</v>
      </c>
      <c r="F42" s="30">
        <v>1439</v>
      </c>
      <c r="G42" s="30">
        <v>2568</v>
      </c>
      <c r="H42" s="30">
        <v>34</v>
      </c>
      <c r="I42" s="30">
        <v>39.270000000000003</v>
      </c>
      <c r="J42" s="30">
        <v>4.62</v>
      </c>
      <c r="K42" s="30">
        <v>0.22</v>
      </c>
      <c r="L42" s="30">
        <v>0.74</v>
      </c>
      <c r="M42" s="30">
        <f t="shared" si="0"/>
        <v>174.12</v>
      </c>
      <c r="N42" s="58">
        <f t="shared" si="1"/>
        <v>39521.769652910705</v>
      </c>
      <c r="O42" s="70">
        <f t="shared" si="2"/>
        <v>5.454004212101677E-2</v>
      </c>
      <c r="T42" s="61"/>
    </row>
    <row r="43" spans="1:20" s="30" customFormat="1" x14ac:dyDescent="0.25">
      <c r="A43" s="30">
        <v>38</v>
      </c>
      <c r="B43" s="30">
        <v>16602.560000000001</v>
      </c>
      <c r="C43" s="30">
        <v>87.91</v>
      </c>
      <c r="D43" s="30">
        <v>0.13</v>
      </c>
      <c r="E43" s="30">
        <v>587.65</v>
      </c>
      <c r="F43" s="30">
        <v>4399</v>
      </c>
      <c r="G43" s="30">
        <v>2570</v>
      </c>
      <c r="H43" s="30">
        <v>90.76</v>
      </c>
      <c r="I43" s="30">
        <v>53.22</v>
      </c>
      <c r="J43" s="30">
        <v>15.62</v>
      </c>
      <c r="K43" s="30">
        <v>0.06</v>
      </c>
      <c r="L43" s="30">
        <v>0.64</v>
      </c>
      <c r="M43" s="30">
        <f t="shared" si="0"/>
        <v>640.87</v>
      </c>
      <c r="N43" s="58">
        <f t="shared" si="1"/>
        <v>145464.71696221505</v>
      </c>
      <c r="O43" s="70">
        <f t="shared" si="2"/>
        <v>0.20074130940785676</v>
      </c>
      <c r="T43" s="61"/>
    </row>
    <row r="44" spans="1:20" s="30" customFormat="1" x14ac:dyDescent="0.25">
      <c r="A44" s="30">
        <v>39</v>
      </c>
      <c r="B44" s="30">
        <v>9869.6</v>
      </c>
      <c r="C44" s="30">
        <v>156.79</v>
      </c>
      <c r="D44" s="30">
        <v>0.18</v>
      </c>
      <c r="E44" s="30">
        <v>360.5</v>
      </c>
      <c r="F44" s="30">
        <v>5888</v>
      </c>
      <c r="G44" s="30">
        <v>2693</v>
      </c>
      <c r="H44" s="30">
        <v>154.36000000000001</v>
      </c>
      <c r="I44" s="30">
        <v>46.2</v>
      </c>
      <c r="J44" s="30">
        <v>11.8</v>
      </c>
      <c r="K44" s="30">
        <v>0.08</v>
      </c>
      <c r="L44" s="30">
        <v>0.66</v>
      </c>
      <c r="M44" s="30">
        <f t="shared" si="0"/>
        <v>406.7</v>
      </c>
      <c r="N44" s="58">
        <f t="shared" si="1"/>
        <v>92312.794152531496</v>
      </c>
      <c r="O44" s="70">
        <f t="shared" si="2"/>
        <v>0.12739165593049345</v>
      </c>
      <c r="T44" s="61"/>
    </row>
    <row r="45" spans="1:20" s="30" customFormat="1" x14ac:dyDescent="0.25">
      <c r="A45" s="30">
        <v>40</v>
      </c>
      <c r="B45" s="30">
        <v>3920.8</v>
      </c>
      <c r="C45" s="30">
        <v>67.739999999999995</v>
      </c>
      <c r="D45" s="30">
        <v>0.76</v>
      </c>
      <c r="E45" s="30">
        <v>98.66</v>
      </c>
      <c r="F45" s="30">
        <v>5323</v>
      </c>
      <c r="G45" s="30">
        <v>2771</v>
      </c>
      <c r="H45" s="30">
        <v>71.569999999999993</v>
      </c>
      <c r="I45" s="30">
        <v>50</v>
      </c>
      <c r="J45" s="30">
        <v>2.0499999999999998</v>
      </c>
      <c r="K45" s="30">
        <v>0.49</v>
      </c>
      <c r="L45" s="30">
        <v>0.94</v>
      </c>
      <c r="M45" s="30">
        <f t="shared" si="0"/>
        <v>148.66</v>
      </c>
      <c r="N45" s="58">
        <f t="shared" si="1"/>
        <v>33742.857090522084</v>
      </c>
      <c r="O45" s="70">
        <f t="shared" si="2"/>
        <v>4.6565142784920473E-2</v>
      </c>
      <c r="T45" s="61"/>
    </row>
    <row r="46" spans="1:20" s="30" customFormat="1" x14ac:dyDescent="0.25">
      <c r="A46" s="30">
        <v>41</v>
      </c>
      <c r="B46" s="30">
        <v>4529.2</v>
      </c>
      <c r="C46" s="30">
        <v>11.91</v>
      </c>
      <c r="D46" s="30">
        <v>0.34</v>
      </c>
      <c r="E46" s="30">
        <v>163.96</v>
      </c>
      <c r="F46" s="30">
        <v>4585</v>
      </c>
      <c r="G46" s="30">
        <v>2759</v>
      </c>
      <c r="H46" s="30">
        <v>14.7</v>
      </c>
      <c r="I46" s="30">
        <v>46.19</v>
      </c>
      <c r="J46" s="30">
        <v>5.42</v>
      </c>
      <c r="K46" s="30">
        <v>0.18</v>
      </c>
      <c r="L46" s="30">
        <v>0.66</v>
      </c>
      <c r="M46" s="30">
        <f t="shared" si="0"/>
        <v>210.15</v>
      </c>
      <c r="N46" s="58">
        <f t="shared" si="1"/>
        <v>47699.861546974418</v>
      </c>
      <c r="O46" s="70">
        <f t="shared" si="2"/>
        <v>6.5825808934824689E-2</v>
      </c>
      <c r="T46" s="61"/>
    </row>
    <row r="47" spans="1:20" s="30" customFormat="1" x14ac:dyDescent="0.25">
      <c r="A47" s="30">
        <v>42</v>
      </c>
      <c r="B47" s="30">
        <v>3312.4</v>
      </c>
      <c r="C47" s="30">
        <v>52.95</v>
      </c>
      <c r="D47" s="30">
        <v>0.6</v>
      </c>
      <c r="E47" s="30">
        <v>102.43</v>
      </c>
      <c r="F47" s="30">
        <v>4787</v>
      </c>
      <c r="G47" s="30">
        <v>2775</v>
      </c>
      <c r="H47" s="30">
        <v>66.040000000000006</v>
      </c>
      <c r="I47" s="30">
        <v>45.86</v>
      </c>
      <c r="J47" s="30">
        <v>2.67</v>
      </c>
      <c r="K47" s="30">
        <v>0.37</v>
      </c>
      <c r="L47" s="30">
        <v>0.8</v>
      </c>
      <c r="M47" s="30">
        <f t="shared" si="0"/>
        <v>148.29000000000002</v>
      </c>
      <c r="N47" s="58">
        <f t="shared" si="1"/>
        <v>33658.874464910004</v>
      </c>
      <c r="O47" s="70">
        <f t="shared" si="2"/>
        <v>4.6449246761575802E-2</v>
      </c>
      <c r="T47" s="61"/>
    </row>
    <row r="48" spans="1:20" s="30" customFormat="1" x14ac:dyDescent="0.25">
      <c r="A48" s="30">
        <v>43</v>
      </c>
      <c r="B48" s="30">
        <v>7841.6</v>
      </c>
      <c r="C48" s="30">
        <v>22.9</v>
      </c>
      <c r="D48" s="30">
        <v>0.24</v>
      </c>
      <c r="E48" s="30">
        <v>281.43</v>
      </c>
      <c r="F48" s="30">
        <v>5494</v>
      </c>
      <c r="G48" s="30">
        <v>2872</v>
      </c>
      <c r="H48" s="30">
        <v>27.51</v>
      </c>
      <c r="I48" s="30">
        <v>41.08</v>
      </c>
      <c r="J48" s="30">
        <v>8.69</v>
      </c>
      <c r="K48" s="30">
        <v>0.12</v>
      </c>
      <c r="L48" s="30">
        <v>0.77</v>
      </c>
      <c r="M48" s="30">
        <f t="shared" si="0"/>
        <v>322.51</v>
      </c>
      <c r="N48" s="58">
        <f t="shared" si="1"/>
        <v>73203.342124742892</v>
      </c>
      <c r="O48" s="70">
        <f t="shared" si="2"/>
        <v>0.10102061213214518</v>
      </c>
      <c r="T48" s="61"/>
    </row>
    <row r="49" spans="1:21" s="30" customFormat="1" x14ac:dyDescent="0.25">
      <c r="A49" s="30">
        <v>44</v>
      </c>
      <c r="B49" s="30">
        <v>21713.119999999999</v>
      </c>
      <c r="C49" s="30">
        <v>48.04</v>
      </c>
      <c r="D49" s="30">
        <v>0.13</v>
      </c>
      <c r="E49" s="30">
        <v>674.58</v>
      </c>
      <c r="F49" s="30">
        <v>851</v>
      </c>
      <c r="G49" s="30">
        <v>3045</v>
      </c>
      <c r="H49" s="30">
        <v>49.06</v>
      </c>
      <c r="I49" s="30">
        <v>61.89</v>
      </c>
      <c r="J49" s="30">
        <v>17.07</v>
      </c>
      <c r="K49" s="30">
        <v>0.06</v>
      </c>
      <c r="L49" s="30">
        <v>0.59</v>
      </c>
      <c r="M49" s="30">
        <f t="shared" si="0"/>
        <v>736.47</v>
      </c>
      <c r="N49" s="58">
        <f t="shared" si="1"/>
        <v>167164.01157982511</v>
      </c>
      <c r="O49" s="70">
        <f t="shared" si="2"/>
        <v>0.23068633598015864</v>
      </c>
      <c r="T49" s="61"/>
    </row>
    <row r="50" spans="1:21" s="30" customFormat="1" x14ac:dyDescent="0.25">
      <c r="A50" s="30">
        <v>45</v>
      </c>
      <c r="B50" s="30">
        <v>34347.56</v>
      </c>
      <c r="C50" s="30">
        <v>177.8</v>
      </c>
      <c r="D50" s="30">
        <v>0.08</v>
      </c>
      <c r="E50" s="30">
        <v>1098.56</v>
      </c>
      <c r="F50" s="30">
        <v>5923</v>
      </c>
      <c r="G50" s="30">
        <v>2865</v>
      </c>
      <c r="H50" s="30">
        <v>177.15</v>
      </c>
      <c r="I50" s="30">
        <v>57.81</v>
      </c>
      <c r="J50" s="30">
        <v>27.91</v>
      </c>
      <c r="K50" s="30">
        <v>0.04</v>
      </c>
      <c r="L50" s="30">
        <v>0.66</v>
      </c>
      <c r="M50" s="30">
        <f t="shared" si="0"/>
        <v>1156.3699999999999</v>
      </c>
      <c r="N50" s="58">
        <f t="shared" si="1"/>
        <v>262472.94264608517</v>
      </c>
      <c r="O50" s="70">
        <f t="shared" si="2"/>
        <v>0.36221266085159753</v>
      </c>
      <c r="T50" s="61"/>
    </row>
    <row r="51" spans="1:21" s="30" customFormat="1" x14ac:dyDescent="0.25">
      <c r="A51" s="30">
        <v>46</v>
      </c>
      <c r="B51" s="30">
        <v>11992.24</v>
      </c>
      <c r="C51" s="30">
        <v>148.69</v>
      </c>
      <c r="D51" s="30">
        <v>0.19</v>
      </c>
      <c r="E51" s="30">
        <v>390.25</v>
      </c>
      <c r="F51" s="30">
        <v>1529</v>
      </c>
      <c r="G51" s="30">
        <v>2894</v>
      </c>
      <c r="H51" s="30">
        <v>147.79</v>
      </c>
      <c r="I51" s="30">
        <v>53.49</v>
      </c>
      <c r="J51" s="30">
        <v>11.59</v>
      </c>
      <c r="K51" s="30">
        <v>0.09</v>
      </c>
      <c r="L51" s="30">
        <v>0.65</v>
      </c>
      <c r="M51" s="30">
        <f t="shared" si="0"/>
        <v>443.74</v>
      </c>
      <c r="N51" s="58">
        <f t="shared" si="1"/>
        <v>100720.13591650929</v>
      </c>
      <c r="O51" s="70">
        <f t="shared" si="2"/>
        <v>0.13899378756478281</v>
      </c>
      <c r="T51" s="61"/>
    </row>
    <row r="52" spans="1:21" s="30" customFormat="1" x14ac:dyDescent="0.25">
      <c r="A52" s="30">
        <v>47</v>
      </c>
      <c r="B52" s="30">
        <v>45940.959999999999</v>
      </c>
      <c r="C52" s="30">
        <v>77.05</v>
      </c>
      <c r="D52" s="30">
        <v>0.06</v>
      </c>
      <c r="E52" s="30">
        <v>1409.91</v>
      </c>
      <c r="F52" s="30">
        <v>3642</v>
      </c>
      <c r="G52" s="30">
        <v>3510</v>
      </c>
      <c r="H52" s="30">
        <v>78.3</v>
      </c>
      <c r="I52" s="30">
        <v>89.37</v>
      </c>
      <c r="J52" s="30">
        <v>24.57</v>
      </c>
      <c r="K52" s="30">
        <v>0.04</v>
      </c>
      <c r="L52" s="30">
        <v>0.47</v>
      </c>
      <c r="M52" s="30">
        <f t="shared" si="0"/>
        <v>1499.2800000000002</v>
      </c>
      <c r="N52" s="58">
        <f t="shared" si="1"/>
        <v>340306.67818295414</v>
      </c>
      <c r="O52" s="70">
        <f t="shared" si="2"/>
        <v>0.46962321589247669</v>
      </c>
      <c r="T52" s="61"/>
    </row>
    <row r="53" spans="1:21" s="30" customFormat="1" x14ac:dyDescent="0.25">
      <c r="A53" s="30">
        <v>48</v>
      </c>
      <c r="B53" s="30">
        <v>3535.48</v>
      </c>
      <c r="C53" s="30">
        <v>125.06</v>
      </c>
      <c r="D53" s="30">
        <v>0.5</v>
      </c>
      <c r="E53" s="30">
        <v>121.28</v>
      </c>
      <c r="F53" s="30">
        <v>5495</v>
      </c>
      <c r="G53" s="30">
        <v>3027</v>
      </c>
      <c r="H53" s="30">
        <v>120.96</v>
      </c>
      <c r="I53" s="30">
        <v>45.08</v>
      </c>
      <c r="J53" s="30">
        <v>3.44</v>
      </c>
      <c r="K53" s="30">
        <v>0.28999999999999998</v>
      </c>
      <c r="L53" s="30">
        <v>0.8</v>
      </c>
      <c r="M53" s="30">
        <f t="shared" si="0"/>
        <v>166.36</v>
      </c>
      <c r="N53" s="58">
        <f t="shared" si="1"/>
        <v>37760.40431574906</v>
      </c>
      <c r="O53" s="70">
        <f t="shared" si="2"/>
        <v>5.2109357955733702E-2</v>
      </c>
      <c r="T53" s="61"/>
      <c r="U53" s="57" t="s">
        <v>55</v>
      </c>
    </row>
    <row r="54" spans="1:21" s="30" customFormat="1" x14ac:dyDescent="0.25">
      <c r="A54" s="30">
        <v>49</v>
      </c>
      <c r="B54" s="30">
        <v>14324.44</v>
      </c>
      <c r="C54" s="30">
        <v>87.99</v>
      </c>
      <c r="D54" s="30">
        <v>0.14000000000000001</v>
      </c>
      <c r="E54" s="30">
        <v>508.7</v>
      </c>
      <c r="F54" s="30">
        <v>552</v>
      </c>
      <c r="G54" s="30">
        <v>3352</v>
      </c>
      <c r="H54" s="30">
        <v>85.31</v>
      </c>
      <c r="I54" s="30">
        <v>58.48</v>
      </c>
      <c r="J54" s="30">
        <v>13.68</v>
      </c>
      <c r="K54" s="30">
        <v>7.0000000000000007E-2</v>
      </c>
      <c r="L54" s="30">
        <v>0.59</v>
      </c>
      <c r="M54" s="30">
        <f t="shared" si="0"/>
        <v>567.17999999999995</v>
      </c>
      <c r="N54" s="58">
        <f t="shared" si="1"/>
        <v>128738.55566125599</v>
      </c>
      <c r="O54" s="70">
        <f t="shared" si="2"/>
        <v>0.17765920681253325</v>
      </c>
    </row>
    <row r="55" spans="1:21" s="30" customFormat="1" x14ac:dyDescent="0.25">
      <c r="A55" s="30">
        <v>50</v>
      </c>
      <c r="B55" s="30">
        <v>17690.919999999998</v>
      </c>
      <c r="C55" s="30">
        <v>169.6</v>
      </c>
      <c r="D55" s="30">
        <v>0.16</v>
      </c>
      <c r="E55" s="30">
        <v>524.26</v>
      </c>
      <c r="F55" s="30">
        <v>4609</v>
      </c>
      <c r="G55" s="30">
        <v>3185</v>
      </c>
      <c r="H55" s="30">
        <v>167.69</v>
      </c>
      <c r="I55" s="30">
        <v>54.87</v>
      </c>
      <c r="J55" s="30">
        <v>13.98</v>
      </c>
      <c r="K55" s="30">
        <v>7.0000000000000007E-2</v>
      </c>
      <c r="L55" s="30">
        <v>0.69</v>
      </c>
      <c r="M55" s="30">
        <f t="shared" si="0"/>
        <v>579.13</v>
      </c>
      <c r="N55" s="58">
        <f t="shared" si="1"/>
        <v>131450.96748845725</v>
      </c>
      <c r="O55" s="70">
        <f t="shared" si="2"/>
        <v>0.18140233513407097</v>
      </c>
    </row>
    <row r="56" spans="1:21" s="30" customFormat="1" x14ac:dyDescent="0.25">
      <c r="A56" s="30">
        <v>51</v>
      </c>
      <c r="B56" s="30">
        <v>11694.8</v>
      </c>
      <c r="C56" s="30">
        <v>59.17</v>
      </c>
      <c r="D56" s="30">
        <v>0.27</v>
      </c>
      <c r="E56" s="30">
        <v>327.33</v>
      </c>
      <c r="F56" s="30">
        <v>5041</v>
      </c>
      <c r="G56" s="30">
        <v>3303</v>
      </c>
      <c r="H56" s="30">
        <v>59.97</v>
      </c>
      <c r="I56" s="30">
        <v>50.4</v>
      </c>
      <c r="J56" s="30">
        <v>8.49</v>
      </c>
      <c r="K56" s="30">
        <v>0.12</v>
      </c>
      <c r="L56" s="30">
        <v>0.77</v>
      </c>
      <c r="M56" s="30">
        <f t="shared" si="0"/>
        <v>377.72999999999996</v>
      </c>
      <c r="N56" s="58">
        <f t="shared" si="1"/>
        <v>85737.181547174128</v>
      </c>
      <c r="O56" s="70">
        <f t="shared" si="2"/>
        <v>0.11831731053510029</v>
      </c>
    </row>
    <row r="57" spans="1:21" s="30" customFormat="1" x14ac:dyDescent="0.25">
      <c r="A57" s="30">
        <v>52</v>
      </c>
      <c r="B57" s="30">
        <v>23098.92</v>
      </c>
      <c r="C57" s="30">
        <v>96.28</v>
      </c>
      <c r="D57" s="30">
        <v>0.08</v>
      </c>
      <c r="E57" s="30">
        <v>913.05</v>
      </c>
      <c r="F57" s="30">
        <v>1322</v>
      </c>
      <c r="G57" s="30">
        <v>3216</v>
      </c>
      <c r="H57" s="30">
        <v>96.38</v>
      </c>
      <c r="I57" s="30">
        <v>54.62</v>
      </c>
      <c r="J57" s="30">
        <v>25.03</v>
      </c>
      <c r="K57" s="30">
        <v>0.04</v>
      </c>
      <c r="L57" s="30">
        <v>0.53</v>
      </c>
      <c r="M57" s="30">
        <f t="shared" si="0"/>
        <v>967.67</v>
      </c>
      <c r="N57" s="58">
        <f t="shared" si="1"/>
        <v>219641.80358391971</v>
      </c>
      <c r="O57" s="70">
        <f t="shared" si="2"/>
        <v>0.30310568894580919</v>
      </c>
    </row>
    <row r="58" spans="1:21" s="30" customFormat="1" x14ac:dyDescent="0.25">
      <c r="A58" s="30">
        <v>53</v>
      </c>
      <c r="B58" s="30">
        <v>16541.72</v>
      </c>
      <c r="C58" s="30">
        <v>119.81</v>
      </c>
      <c r="D58" s="30">
        <v>0.1</v>
      </c>
      <c r="E58" s="30">
        <v>649.24</v>
      </c>
      <c r="F58" s="30">
        <v>4464</v>
      </c>
      <c r="G58" s="30">
        <v>3227</v>
      </c>
      <c r="H58" s="30">
        <v>120.57</v>
      </c>
      <c r="I58" s="30">
        <v>46.14</v>
      </c>
      <c r="J58" s="30">
        <v>22.58</v>
      </c>
      <c r="K58" s="30">
        <v>0.04</v>
      </c>
      <c r="L58" s="30">
        <v>0.61</v>
      </c>
      <c r="M58" s="30">
        <f t="shared" si="0"/>
        <v>695.38</v>
      </c>
      <c r="N58" s="58">
        <f t="shared" si="1"/>
        <v>157837.40053549877</v>
      </c>
      <c r="O58" s="70">
        <f t="shared" si="2"/>
        <v>0.21781561273898831</v>
      </c>
    </row>
    <row r="59" spans="1:21" s="30" customFormat="1" x14ac:dyDescent="0.25">
      <c r="A59" s="30">
        <v>54</v>
      </c>
      <c r="B59" s="30">
        <v>10619.96</v>
      </c>
      <c r="C59" s="30">
        <v>177.2</v>
      </c>
      <c r="D59" s="30">
        <v>0.25</v>
      </c>
      <c r="E59" s="30">
        <v>323.07</v>
      </c>
      <c r="F59" s="30">
        <v>1829</v>
      </c>
      <c r="G59" s="30">
        <v>3243</v>
      </c>
      <c r="H59" s="30">
        <v>176.31</v>
      </c>
      <c r="I59" s="30">
        <v>49.82</v>
      </c>
      <c r="J59" s="30">
        <v>9.24</v>
      </c>
      <c r="K59" s="30">
        <v>0.11</v>
      </c>
      <c r="L59" s="30">
        <v>0.76</v>
      </c>
      <c r="M59" s="30">
        <f t="shared" si="0"/>
        <v>372.89</v>
      </c>
      <c r="N59" s="58">
        <f t="shared" si="1"/>
        <v>84638.598012140326</v>
      </c>
      <c r="O59" s="70">
        <f t="shared" si="2"/>
        <v>0.11680126525675365</v>
      </c>
    </row>
    <row r="60" spans="1:21" s="30" customFormat="1" x14ac:dyDescent="0.25">
      <c r="A60" s="30">
        <v>55</v>
      </c>
      <c r="B60" s="30">
        <v>11694.8</v>
      </c>
      <c r="C60" s="30">
        <v>14.35</v>
      </c>
      <c r="D60" s="30">
        <v>0.23</v>
      </c>
      <c r="E60" s="30">
        <v>345.02</v>
      </c>
      <c r="F60" s="30">
        <v>2701</v>
      </c>
      <c r="G60" s="30">
        <v>3321</v>
      </c>
      <c r="H60" s="30">
        <v>15.29</v>
      </c>
      <c r="I60" s="30">
        <v>50.66</v>
      </c>
      <c r="J60" s="30">
        <v>9.4600000000000009</v>
      </c>
      <c r="K60" s="30">
        <v>0.11</v>
      </c>
      <c r="L60" s="30">
        <v>0.71</v>
      </c>
      <c r="M60" s="30">
        <f t="shared" si="0"/>
        <v>395.67999999999995</v>
      </c>
      <c r="N60" s="58">
        <f t="shared" si="1"/>
        <v>89811.473789706564</v>
      </c>
      <c r="O60" s="70">
        <f t="shared" si="2"/>
        <v>0.12393983382979505</v>
      </c>
    </row>
    <row r="61" spans="1:21" s="30" customFormat="1" x14ac:dyDescent="0.25">
      <c r="A61" s="30">
        <v>56</v>
      </c>
      <c r="B61" s="30">
        <v>14926.08</v>
      </c>
      <c r="C61" s="30">
        <v>62.69</v>
      </c>
      <c r="D61" s="30">
        <v>0.13</v>
      </c>
      <c r="E61" s="30">
        <v>536.04</v>
      </c>
      <c r="F61" s="30">
        <v>5904</v>
      </c>
      <c r="G61" s="30">
        <v>3507</v>
      </c>
      <c r="H61" s="30">
        <v>63.19</v>
      </c>
      <c r="I61" s="30">
        <v>59.88</v>
      </c>
      <c r="J61" s="30">
        <v>12.9</v>
      </c>
      <c r="K61" s="30">
        <v>0.08</v>
      </c>
      <c r="L61" s="30">
        <v>0.59</v>
      </c>
      <c r="M61" s="30">
        <f t="shared" si="0"/>
        <v>595.91999999999996</v>
      </c>
      <c r="N61" s="58">
        <f t="shared" si="1"/>
        <v>135261.96285069233</v>
      </c>
      <c r="O61" s="70">
        <f t="shared" si="2"/>
        <v>0.1866615087339554</v>
      </c>
    </row>
    <row r="62" spans="1:21" s="30" customFormat="1" x14ac:dyDescent="0.25">
      <c r="A62" s="30">
        <v>57</v>
      </c>
      <c r="B62" s="30">
        <v>4840.16</v>
      </c>
      <c r="C62" s="30">
        <v>14.08</v>
      </c>
      <c r="D62" s="30">
        <v>0.35</v>
      </c>
      <c r="E62" s="30">
        <v>178.42</v>
      </c>
      <c r="F62" s="30">
        <v>6146</v>
      </c>
      <c r="G62" s="30">
        <v>3360</v>
      </c>
      <c r="H62" s="30">
        <v>18.7</v>
      </c>
      <c r="I62" s="30">
        <v>35.4</v>
      </c>
      <c r="J62" s="30">
        <v>6.18</v>
      </c>
      <c r="K62" s="30">
        <v>0.16</v>
      </c>
      <c r="L62" s="30">
        <v>0.82</v>
      </c>
      <c r="M62" s="30">
        <f t="shared" si="0"/>
        <v>213.82</v>
      </c>
      <c r="N62" s="58">
        <f t="shared" si="1"/>
        <v>48532.87840101865</v>
      </c>
      <c r="O62" s="70">
        <f t="shared" si="2"/>
        <v>6.6975372193405727E-2</v>
      </c>
    </row>
    <row r="63" spans="1:21" s="30" customFormat="1" x14ac:dyDescent="0.25">
      <c r="A63" s="30">
        <v>58</v>
      </c>
      <c r="B63" s="30">
        <v>6198.92</v>
      </c>
      <c r="C63" s="30">
        <v>97.99</v>
      </c>
      <c r="D63" s="30">
        <v>0.28000000000000003</v>
      </c>
      <c r="E63" s="30">
        <v>233.16</v>
      </c>
      <c r="F63" s="30">
        <v>1235</v>
      </c>
      <c r="G63" s="30">
        <v>3581</v>
      </c>
      <c r="H63" s="30">
        <v>97.05</v>
      </c>
      <c r="I63" s="30">
        <v>42.57</v>
      </c>
      <c r="J63" s="30">
        <v>8.24</v>
      </c>
      <c r="K63" s="30">
        <v>0.12</v>
      </c>
      <c r="L63" s="30">
        <v>0.72</v>
      </c>
      <c r="M63" s="30">
        <f t="shared" si="0"/>
        <v>275.73</v>
      </c>
      <c r="N63" s="58">
        <f t="shared" si="1"/>
        <v>62585.214486544166</v>
      </c>
      <c r="O63" s="70">
        <f t="shared" si="2"/>
        <v>8.6367595991430943E-2</v>
      </c>
    </row>
    <row r="64" spans="1:21" s="30" customFormat="1" x14ac:dyDescent="0.25">
      <c r="A64" s="30">
        <v>59</v>
      </c>
      <c r="B64" s="30">
        <v>20219.16</v>
      </c>
      <c r="C64" s="30">
        <v>116.83</v>
      </c>
      <c r="D64" s="30">
        <v>0.19</v>
      </c>
      <c r="E64" s="30">
        <v>522.29999999999995</v>
      </c>
      <c r="F64" s="30">
        <v>6233</v>
      </c>
      <c r="G64" s="30">
        <v>3721</v>
      </c>
      <c r="H64" s="30">
        <v>118.22</v>
      </c>
      <c r="I64" s="30">
        <v>52.17</v>
      </c>
      <c r="J64" s="30">
        <v>12.66</v>
      </c>
      <c r="K64" s="30">
        <v>0.08</v>
      </c>
      <c r="L64" s="30">
        <v>0.8</v>
      </c>
      <c r="M64" s="30">
        <f t="shared" si="0"/>
        <v>574.46999999999991</v>
      </c>
      <c r="N64" s="58">
        <f t="shared" si="1"/>
        <v>130393.24036588336</v>
      </c>
      <c r="O64" s="70">
        <f t="shared" si="2"/>
        <v>0.17994267170491904</v>
      </c>
    </row>
    <row r="65" spans="1:15" s="30" customFormat="1" x14ac:dyDescent="0.25">
      <c r="A65" s="30">
        <v>60</v>
      </c>
      <c r="B65" s="30">
        <v>23024.560000000001</v>
      </c>
      <c r="C65" s="30">
        <v>145.04</v>
      </c>
      <c r="D65" s="30">
        <v>0.12</v>
      </c>
      <c r="E65" s="30">
        <v>705.75</v>
      </c>
      <c r="F65" s="30">
        <v>3474</v>
      </c>
      <c r="G65" s="30">
        <v>3781</v>
      </c>
      <c r="H65" s="30">
        <v>144.13999999999999</v>
      </c>
      <c r="I65" s="30">
        <v>56.89</v>
      </c>
      <c r="J65" s="30">
        <v>18.47</v>
      </c>
      <c r="K65" s="30">
        <v>0.05</v>
      </c>
      <c r="L65" s="30">
        <v>0.66</v>
      </c>
      <c r="M65" s="30">
        <f t="shared" si="0"/>
        <v>762.64</v>
      </c>
      <c r="N65" s="58">
        <f t="shared" si="1"/>
        <v>173104.07999136124</v>
      </c>
      <c r="O65" s="70">
        <f t="shared" si="2"/>
        <v>0.2388836303880785</v>
      </c>
    </row>
    <row r="66" spans="1:15" s="30" customFormat="1" x14ac:dyDescent="0.25">
      <c r="A66" s="30">
        <v>61</v>
      </c>
      <c r="B66" s="30">
        <v>7895.68</v>
      </c>
      <c r="C66" s="30">
        <v>169.65</v>
      </c>
      <c r="D66" s="30">
        <v>0.28999999999999998</v>
      </c>
      <c r="E66" s="30">
        <v>249.34</v>
      </c>
      <c r="F66" s="30">
        <v>5143</v>
      </c>
      <c r="G66" s="30">
        <v>3939</v>
      </c>
      <c r="H66" s="30">
        <v>168.57</v>
      </c>
      <c r="I66" s="30">
        <v>48.6</v>
      </c>
      <c r="J66" s="30">
        <v>7.45</v>
      </c>
      <c r="K66" s="30">
        <v>0.13</v>
      </c>
      <c r="L66" s="30">
        <v>0.77</v>
      </c>
      <c r="M66" s="30">
        <f t="shared" si="0"/>
        <v>297.94</v>
      </c>
      <c r="N66" s="58">
        <f t="shared" si="1"/>
        <v>67626.441823961723</v>
      </c>
      <c r="O66" s="70">
        <f t="shared" si="2"/>
        <v>9.3324489717067166E-2</v>
      </c>
    </row>
    <row r="67" spans="1:15" s="30" customFormat="1" x14ac:dyDescent="0.25">
      <c r="A67" s="30">
        <v>62</v>
      </c>
      <c r="B67" s="30">
        <v>3704.48</v>
      </c>
      <c r="C67" s="30">
        <v>58.07</v>
      </c>
      <c r="D67" s="30">
        <v>0.59</v>
      </c>
      <c r="E67" s="30">
        <v>112.01</v>
      </c>
      <c r="F67" s="30">
        <v>5449</v>
      </c>
      <c r="G67" s="30">
        <v>4000</v>
      </c>
      <c r="H67" s="30">
        <v>68.2</v>
      </c>
      <c r="I67" s="30">
        <v>44.63</v>
      </c>
      <c r="J67" s="30">
        <v>3.02</v>
      </c>
      <c r="K67" s="30">
        <v>0.33</v>
      </c>
      <c r="L67" s="30">
        <v>0.84</v>
      </c>
      <c r="M67" s="30">
        <f t="shared" si="0"/>
        <v>156.64000000000001</v>
      </c>
      <c r="N67" s="58">
        <f t="shared" si="1"/>
        <v>35554.158042912553</v>
      </c>
      <c r="O67" s="70">
        <f t="shared" si="2"/>
        <v>4.9064738099219324E-2</v>
      </c>
    </row>
    <row r="68" spans="1:15" s="30" customFormat="1" x14ac:dyDescent="0.25">
      <c r="A68" s="30">
        <v>63</v>
      </c>
      <c r="B68" s="30">
        <v>3974.88</v>
      </c>
      <c r="C68" s="30">
        <v>140.24</v>
      </c>
      <c r="D68" s="30">
        <v>0.48</v>
      </c>
      <c r="E68" s="30">
        <v>134.85</v>
      </c>
      <c r="F68" s="30">
        <v>430</v>
      </c>
      <c r="G68" s="30">
        <v>4016</v>
      </c>
      <c r="H68" s="30">
        <v>146</v>
      </c>
      <c r="I68" s="30">
        <v>37.619999999999997</v>
      </c>
      <c r="J68" s="30">
        <v>4.12</v>
      </c>
      <c r="K68" s="30">
        <v>0.24</v>
      </c>
      <c r="L68" s="30">
        <v>0.85</v>
      </c>
      <c r="M68" s="30">
        <f t="shared" si="0"/>
        <v>172.47</v>
      </c>
      <c r="N68" s="58">
        <f t="shared" si="1"/>
        <v>39147.252538694636</v>
      </c>
      <c r="O68" s="70">
        <f t="shared" si="2"/>
        <v>5.4023208503398597E-2</v>
      </c>
    </row>
    <row r="69" spans="1:15" s="30" customFormat="1" x14ac:dyDescent="0.25">
      <c r="A69" s="30">
        <v>64</v>
      </c>
      <c r="B69" s="30">
        <v>19563.439999999999</v>
      </c>
      <c r="C69" s="30">
        <v>153.28</v>
      </c>
      <c r="D69" s="30">
        <v>0.12</v>
      </c>
      <c r="E69" s="30">
        <v>640.73</v>
      </c>
      <c r="F69" s="30">
        <v>2912</v>
      </c>
      <c r="G69" s="30">
        <v>4015</v>
      </c>
      <c r="H69" s="30">
        <v>152.71</v>
      </c>
      <c r="I69" s="30">
        <v>44.04</v>
      </c>
      <c r="J69" s="30">
        <v>20.5</v>
      </c>
      <c r="K69" s="30">
        <v>0.05</v>
      </c>
      <c r="L69" s="30">
        <v>0.72</v>
      </c>
      <c r="M69" s="30">
        <f t="shared" si="0"/>
        <v>684.77</v>
      </c>
      <c r="N69" s="58">
        <f t="shared" si="1"/>
        <v>155429.1420010548</v>
      </c>
      <c r="O69" s="70">
        <f t="shared" si="2"/>
        <v>0.21449221596145562</v>
      </c>
    </row>
    <row r="70" spans="1:15" s="30" customFormat="1" x14ac:dyDescent="0.25">
      <c r="A70" s="30">
        <v>65</v>
      </c>
      <c r="B70" s="30">
        <v>7841.6</v>
      </c>
      <c r="C70" s="30">
        <v>94.28</v>
      </c>
      <c r="D70" s="30">
        <v>0.28999999999999998</v>
      </c>
      <c r="E70" s="30">
        <v>253.82</v>
      </c>
      <c r="F70" s="30">
        <v>3022</v>
      </c>
      <c r="G70" s="30">
        <v>4141</v>
      </c>
      <c r="H70" s="30">
        <v>96.47</v>
      </c>
      <c r="I70" s="30">
        <v>46.87</v>
      </c>
      <c r="J70" s="30">
        <v>7.74</v>
      </c>
      <c r="K70" s="30">
        <v>0.13</v>
      </c>
      <c r="L70" s="30">
        <v>0.7</v>
      </c>
      <c r="M70" s="30">
        <f t="shared" si="0"/>
        <v>300.69</v>
      </c>
      <c r="N70" s="58">
        <f t="shared" si="1"/>
        <v>68250.637014321852</v>
      </c>
      <c r="O70" s="70">
        <f t="shared" si="2"/>
        <v>9.4185879079764154E-2</v>
      </c>
    </row>
    <row r="71" spans="1:15" s="30" customFormat="1" x14ac:dyDescent="0.25">
      <c r="A71" s="30">
        <v>66</v>
      </c>
      <c r="B71" s="30">
        <v>16731</v>
      </c>
      <c r="C71" s="30">
        <v>174.71</v>
      </c>
      <c r="D71" s="30">
        <v>0.19</v>
      </c>
      <c r="E71" s="30">
        <v>466.99</v>
      </c>
      <c r="F71" s="30">
        <v>3200</v>
      </c>
      <c r="G71" s="30">
        <v>4199</v>
      </c>
      <c r="H71" s="30">
        <v>172.32</v>
      </c>
      <c r="I71" s="30">
        <v>58.48</v>
      </c>
      <c r="J71" s="30">
        <v>12.17</v>
      </c>
      <c r="K71" s="30">
        <v>0.08</v>
      </c>
      <c r="L71" s="30">
        <v>0.71</v>
      </c>
      <c r="M71" s="30">
        <f t="shared" ref="M71:M98" si="3">E71+I71</f>
        <v>525.47</v>
      </c>
      <c r="N71" s="58">
        <f t="shared" ref="N71:N98" si="4">PI()*8.5^2*M71</f>
        <v>119271.21697401212</v>
      </c>
      <c r="O71" s="70">
        <f t="shared" ref="O71:O98" si="5">0.00000138*N71</f>
        <v>0.16459427942413671</v>
      </c>
    </row>
    <row r="72" spans="1:15" s="30" customFormat="1" x14ac:dyDescent="0.25">
      <c r="A72" s="30">
        <v>67</v>
      </c>
      <c r="B72" s="30">
        <v>22159.279999999999</v>
      </c>
      <c r="C72" s="30">
        <v>125.34</v>
      </c>
      <c r="D72" s="30">
        <v>0.18</v>
      </c>
      <c r="E72" s="30">
        <v>557.64</v>
      </c>
      <c r="F72" s="30">
        <v>5916</v>
      </c>
      <c r="G72" s="30">
        <v>4200</v>
      </c>
      <c r="H72" s="30">
        <v>125.32</v>
      </c>
      <c r="I72" s="30">
        <v>58.3</v>
      </c>
      <c r="J72" s="30">
        <v>13.49</v>
      </c>
      <c r="K72" s="30">
        <v>7.0000000000000007E-2</v>
      </c>
      <c r="L72" s="30">
        <v>0.73</v>
      </c>
      <c r="M72" s="30">
        <f t="shared" si="3"/>
        <v>615.93999999999994</v>
      </c>
      <c r="N72" s="58">
        <f t="shared" si="4"/>
        <v>139806.103836514</v>
      </c>
      <c r="O72" s="70">
        <f t="shared" si="5"/>
        <v>0.19293242329438931</v>
      </c>
    </row>
    <row r="73" spans="1:15" s="30" customFormat="1" x14ac:dyDescent="0.25">
      <c r="A73" s="30">
        <v>68</v>
      </c>
      <c r="B73" s="30">
        <v>14824.68</v>
      </c>
      <c r="C73" s="30">
        <v>139.13999999999999</v>
      </c>
      <c r="D73" s="30">
        <v>0.17</v>
      </c>
      <c r="E73" s="30">
        <v>469.85</v>
      </c>
      <c r="F73" s="30">
        <v>963</v>
      </c>
      <c r="G73" s="30">
        <v>4209</v>
      </c>
      <c r="H73" s="30">
        <v>138.81</v>
      </c>
      <c r="I73" s="30">
        <v>51.35</v>
      </c>
      <c r="J73" s="30">
        <v>14.27</v>
      </c>
      <c r="K73" s="30">
        <v>7.0000000000000007E-2</v>
      </c>
      <c r="L73" s="30">
        <v>0.64</v>
      </c>
      <c r="M73" s="30">
        <f t="shared" si="3"/>
        <v>521.20000000000005</v>
      </c>
      <c r="N73" s="58">
        <f t="shared" si="4"/>
        <v>118302.01207843477</v>
      </c>
      <c r="O73" s="70">
        <f t="shared" si="5"/>
        <v>0.16325677666823996</v>
      </c>
    </row>
    <row r="74" spans="1:15" s="30" customFormat="1" x14ac:dyDescent="0.25">
      <c r="A74" s="30">
        <v>69</v>
      </c>
      <c r="B74" s="30">
        <v>8199.8799999999992</v>
      </c>
      <c r="C74" s="30">
        <v>130.27000000000001</v>
      </c>
      <c r="D74" s="30">
        <v>0.21</v>
      </c>
      <c r="E74" s="30">
        <v>317.26</v>
      </c>
      <c r="F74" s="30">
        <v>3406</v>
      </c>
      <c r="G74" s="30">
        <v>4286</v>
      </c>
      <c r="H74" s="30">
        <v>130.35</v>
      </c>
      <c r="I74" s="30">
        <v>41.07</v>
      </c>
      <c r="J74" s="30">
        <v>11.47</v>
      </c>
      <c r="K74" s="30">
        <v>0.09</v>
      </c>
      <c r="L74" s="30">
        <v>0.72</v>
      </c>
      <c r="M74" s="30">
        <f t="shared" si="3"/>
        <v>358.33</v>
      </c>
      <c r="N74" s="58">
        <f t="shared" si="4"/>
        <v>81333.768204270003</v>
      </c>
      <c r="O74" s="70">
        <f t="shared" si="5"/>
        <v>0.1122406001218926</v>
      </c>
    </row>
    <row r="75" spans="1:15" s="30" customFormat="1" x14ac:dyDescent="0.25">
      <c r="A75" s="30">
        <v>70</v>
      </c>
      <c r="B75" s="30">
        <v>2852.72</v>
      </c>
      <c r="C75" s="30">
        <v>141.16999999999999</v>
      </c>
      <c r="D75" s="30">
        <v>0.4</v>
      </c>
      <c r="E75" s="30">
        <v>132.57</v>
      </c>
      <c r="F75" s="30">
        <v>3469</v>
      </c>
      <c r="G75" s="30">
        <v>4335</v>
      </c>
      <c r="H75" s="30">
        <v>138.18</v>
      </c>
      <c r="I75" s="30">
        <v>31.02</v>
      </c>
      <c r="J75" s="30">
        <v>5.32</v>
      </c>
      <c r="K75" s="30">
        <v>0.19</v>
      </c>
      <c r="L75" s="30">
        <v>0.79</v>
      </c>
      <c r="M75" s="30">
        <f t="shared" si="3"/>
        <v>163.59</v>
      </c>
      <c r="N75" s="58">
        <f t="shared" si="4"/>
        <v>37131.669524004494</v>
      </c>
      <c r="O75" s="70">
        <f t="shared" si="5"/>
        <v>5.1241703943126202E-2</v>
      </c>
    </row>
    <row r="76" spans="1:15" s="30" customFormat="1" x14ac:dyDescent="0.25">
      <c r="A76" s="30">
        <v>71</v>
      </c>
      <c r="B76" s="30">
        <v>21611.72</v>
      </c>
      <c r="C76" s="30">
        <v>158.08000000000001</v>
      </c>
      <c r="D76" s="30">
        <v>0.12</v>
      </c>
      <c r="E76" s="30">
        <v>661.63</v>
      </c>
      <c r="F76" s="30">
        <v>2864</v>
      </c>
      <c r="G76" s="30">
        <v>4373</v>
      </c>
      <c r="H76" s="30">
        <v>156.86000000000001</v>
      </c>
      <c r="I76" s="30">
        <v>59.63</v>
      </c>
      <c r="J76" s="30">
        <v>16.68</v>
      </c>
      <c r="K76" s="30">
        <v>0.06</v>
      </c>
      <c r="L76" s="30">
        <v>0.64</v>
      </c>
      <c r="M76" s="30">
        <f t="shared" si="3"/>
        <v>721.26</v>
      </c>
      <c r="N76" s="58">
        <f t="shared" si="4"/>
        <v>163711.64472696057</v>
      </c>
      <c r="O76" s="70">
        <f t="shared" si="5"/>
        <v>0.22592206972320558</v>
      </c>
    </row>
    <row r="77" spans="1:15" s="30" customFormat="1" x14ac:dyDescent="0.25">
      <c r="A77" s="30">
        <v>72</v>
      </c>
      <c r="B77" s="30">
        <v>22416.16</v>
      </c>
      <c r="C77" s="30">
        <v>111.13</v>
      </c>
      <c r="D77" s="30">
        <v>0.08</v>
      </c>
      <c r="E77" s="30">
        <v>826.59</v>
      </c>
      <c r="F77" s="30">
        <v>808</v>
      </c>
      <c r="G77" s="30">
        <v>4452</v>
      </c>
      <c r="H77" s="30">
        <v>111.4</v>
      </c>
      <c r="I77" s="30">
        <v>57.73</v>
      </c>
      <c r="J77" s="30">
        <v>23.2</v>
      </c>
      <c r="K77" s="30">
        <v>0.04</v>
      </c>
      <c r="L77" s="30">
        <v>0.54</v>
      </c>
      <c r="M77" s="30">
        <f t="shared" si="3"/>
        <v>884.32</v>
      </c>
      <c r="N77" s="58">
        <f t="shared" si="4"/>
        <v>200723.0148142775</v>
      </c>
      <c r="O77" s="70">
        <f t="shared" si="5"/>
        <v>0.27699776044370295</v>
      </c>
    </row>
    <row r="78" spans="1:15" s="30" customFormat="1" x14ac:dyDescent="0.25">
      <c r="A78" s="30">
        <v>73</v>
      </c>
      <c r="B78" s="30">
        <v>2670.2</v>
      </c>
      <c r="C78" s="30">
        <v>58.4</v>
      </c>
      <c r="D78" s="30">
        <v>0.56000000000000005</v>
      </c>
      <c r="E78" s="30">
        <v>93.2</v>
      </c>
      <c r="F78" s="30">
        <v>5886</v>
      </c>
      <c r="G78" s="30">
        <v>4552</v>
      </c>
      <c r="H78" s="30">
        <v>59.86</v>
      </c>
      <c r="I78" s="30">
        <v>49.42</v>
      </c>
      <c r="J78" s="30">
        <v>2.48</v>
      </c>
      <c r="K78" s="30">
        <v>0.4</v>
      </c>
      <c r="L78" s="30">
        <v>0.76</v>
      </c>
      <c r="M78" s="30">
        <f t="shared" si="3"/>
        <v>142.62</v>
      </c>
      <c r="N78" s="58">
        <f t="shared" si="4"/>
        <v>32371.897472422039</v>
      </c>
      <c r="O78" s="70">
        <f t="shared" si="5"/>
        <v>4.4673218511942413E-2</v>
      </c>
    </row>
    <row r="79" spans="1:15" s="30" customFormat="1" x14ac:dyDescent="0.25">
      <c r="A79" s="30">
        <v>74</v>
      </c>
      <c r="B79" s="30">
        <v>10309</v>
      </c>
      <c r="C79" s="30">
        <v>137.34</v>
      </c>
      <c r="D79" s="30">
        <v>0.23</v>
      </c>
      <c r="E79" s="30">
        <v>347.52</v>
      </c>
      <c r="F79" s="30">
        <v>932</v>
      </c>
      <c r="G79" s="30">
        <v>4536</v>
      </c>
      <c r="H79" s="30">
        <v>135.91</v>
      </c>
      <c r="I79" s="30">
        <v>41.88</v>
      </c>
      <c r="J79" s="30">
        <v>10.81</v>
      </c>
      <c r="K79" s="30">
        <v>0.09</v>
      </c>
      <c r="L79" s="30">
        <v>0.78</v>
      </c>
      <c r="M79" s="30">
        <f t="shared" si="3"/>
        <v>389.4</v>
      </c>
      <c r="N79" s="58">
        <f t="shared" si="4"/>
        <v>88386.038954993273</v>
      </c>
      <c r="O79" s="70">
        <f t="shared" si="5"/>
        <v>0.12197273375789071</v>
      </c>
    </row>
    <row r="80" spans="1:15" s="30" customFormat="1" x14ac:dyDescent="0.25">
      <c r="A80" s="30">
        <v>75</v>
      </c>
      <c r="B80" s="30">
        <v>4617.08</v>
      </c>
      <c r="C80" s="30">
        <v>147.1</v>
      </c>
      <c r="D80" s="30">
        <v>0.51</v>
      </c>
      <c r="E80" s="30">
        <v>132.69999999999999</v>
      </c>
      <c r="F80" s="30">
        <v>1607</v>
      </c>
      <c r="G80" s="30">
        <v>4543</v>
      </c>
      <c r="H80" s="30">
        <v>145.38</v>
      </c>
      <c r="I80" s="30">
        <v>48.31</v>
      </c>
      <c r="J80" s="30">
        <v>3.45</v>
      </c>
      <c r="K80" s="30">
        <v>0.28999999999999998</v>
      </c>
      <c r="L80" s="30">
        <v>0.79</v>
      </c>
      <c r="M80" s="30">
        <f t="shared" si="3"/>
        <v>181.01</v>
      </c>
      <c r="N80" s="58">
        <f t="shared" si="4"/>
        <v>41085.662329849336</v>
      </c>
      <c r="O80" s="70">
        <f t="shared" si="5"/>
        <v>5.669821401519208E-2</v>
      </c>
    </row>
    <row r="81" spans="1:20" s="30" customFormat="1" x14ac:dyDescent="0.25">
      <c r="A81" s="30">
        <v>76</v>
      </c>
      <c r="B81" s="30">
        <v>17021.68</v>
      </c>
      <c r="C81" s="30">
        <v>132.35</v>
      </c>
      <c r="D81" s="30">
        <v>0.18</v>
      </c>
      <c r="E81" s="30">
        <v>502.88</v>
      </c>
      <c r="F81" s="30">
        <v>5572</v>
      </c>
      <c r="G81" s="30">
        <v>4611</v>
      </c>
      <c r="H81" s="30">
        <v>131.44</v>
      </c>
      <c r="I81" s="30">
        <v>60.41</v>
      </c>
      <c r="J81" s="30">
        <v>12.02</v>
      </c>
      <c r="K81" s="30">
        <v>0.08</v>
      </c>
      <c r="L81" s="30">
        <v>0.66</v>
      </c>
      <c r="M81" s="30">
        <f t="shared" si="3"/>
        <v>563.29</v>
      </c>
      <c r="N81" s="58">
        <f t="shared" si="4"/>
        <v>127855.60319198295</v>
      </c>
      <c r="O81" s="70">
        <f t="shared" si="5"/>
        <v>0.17644073240493646</v>
      </c>
    </row>
    <row r="82" spans="1:20" s="30" customFormat="1" x14ac:dyDescent="0.25">
      <c r="A82" s="30">
        <v>77</v>
      </c>
      <c r="B82" s="30">
        <v>9119.24</v>
      </c>
      <c r="C82" s="30">
        <v>3.16</v>
      </c>
      <c r="D82" s="30">
        <v>0.19</v>
      </c>
      <c r="E82" s="30">
        <v>346.98</v>
      </c>
      <c r="F82" s="30">
        <v>3615</v>
      </c>
      <c r="G82" s="30">
        <v>4793</v>
      </c>
      <c r="H82" s="30">
        <v>4.7300000000000004</v>
      </c>
      <c r="I82" s="30">
        <v>44.58</v>
      </c>
      <c r="J82" s="30">
        <v>12.36</v>
      </c>
      <c r="K82" s="30">
        <v>0.08</v>
      </c>
      <c r="L82" s="30">
        <v>0.74</v>
      </c>
      <c r="M82" s="30">
        <f t="shared" si="3"/>
        <v>391.56</v>
      </c>
      <c r="N82" s="58">
        <f t="shared" si="4"/>
        <v>88876.315904512507</v>
      </c>
      <c r="O82" s="70">
        <f t="shared" si="5"/>
        <v>0.12264931594822726</v>
      </c>
    </row>
    <row r="83" spans="1:20" s="30" customFormat="1" x14ac:dyDescent="0.25">
      <c r="A83" s="30">
        <v>78</v>
      </c>
      <c r="B83" s="30">
        <v>16724.240000000002</v>
      </c>
      <c r="C83" s="30">
        <v>152.63999999999999</v>
      </c>
      <c r="D83" s="30">
        <v>0.14000000000000001</v>
      </c>
      <c r="E83" s="30">
        <v>550.29999999999995</v>
      </c>
      <c r="F83" s="30">
        <v>5380</v>
      </c>
      <c r="G83" s="30">
        <v>4800</v>
      </c>
      <c r="H83" s="30">
        <v>151.5</v>
      </c>
      <c r="I83" s="30">
        <v>60.94</v>
      </c>
      <c r="J83" s="30">
        <v>14.77</v>
      </c>
      <c r="K83" s="30">
        <v>7.0000000000000007E-2</v>
      </c>
      <c r="L83" s="30">
        <v>0.59</v>
      </c>
      <c r="M83" s="30">
        <f t="shared" si="3"/>
        <v>611.24</v>
      </c>
      <c r="N83" s="58">
        <f t="shared" si="4"/>
        <v>138739.29751117126</v>
      </c>
      <c r="O83" s="70">
        <f t="shared" si="5"/>
        <v>0.19146023056541633</v>
      </c>
    </row>
    <row r="84" spans="1:20" s="30" customFormat="1" x14ac:dyDescent="0.25">
      <c r="A84" s="30">
        <v>79</v>
      </c>
      <c r="B84" s="30">
        <v>11951.68</v>
      </c>
      <c r="C84" s="30">
        <v>144.4</v>
      </c>
      <c r="D84" s="30">
        <v>0.19</v>
      </c>
      <c r="E84" s="30">
        <v>398.37</v>
      </c>
      <c r="F84" s="30">
        <v>5192</v>
      </c>
      <c r="G84" s="30">
        <v>4827</v>
      </c>
      <c r="H84" s="30">
        <v>144.03</v>
      </c>
      <c r="I84" s="30">
        <v>43.86</v>
      </c>
      <c r="J84" s="30">
        <v>12.73</v>
      </c>
      <c r="K84" s="30">
        <v>0.08</v>
      </c>
      <c r="L84" s="30">
        <v>0.73</v>
      </c>
      <c r="M84" s="30">
        <f t="shared" si="3"/>
        <v>442.23</v>
      </c>
      <c r="N84" s="58">
        <f t="shared" si="4"/>
        <v>100377.39601198428</v>
      </c>
      <c r="O84" s="70">
        <f t="shared" si="5"/>
        <v>0.13852080649653831</v>
      </c>
    </row>
    <row r="85" spans="1:20" s="30" customFormat="1" x14ac:dyDescent="0.25">
      <c r="A85" s="30">
        <v>80</v>
      </c>
      <c r="B85" s="30">
        <v>28844.92</v>
      </c>
      <c r="C85" s="30">
        <v>139.22999999999999</v>
      </c>
      <c r="D85" s="30">
        <v>0.12</v>
      </c>
      <c r="E85" s="30">
        <v>831.37</v>
      </c>
      <c r="F85" s="30">
        <v>4090</v>
      </c>
      <c r="G85" s="30">
        <v>4904</v>
      </c>
      <c r="H85" s="30">
        <v>139.18</v>
      </c>
      <c r="I85" s="30">
        <v>73.92</v>
      </c>
      <c r="J85" s="30">
        <v>15.04</v>
      </c>
      <c r="K85" s="30">
        <v>7.0000000000000007E-2</v>
      </c>
      <c r="L85" s="30">
        <v>0.6</v>
      </c>
      <c r="M85" s="30">
        <f t="shared" si="3"/>
        <v>905.29</v>
      </c>
      <c r="N85" s="58">
        <f t="shared" si="4"/>
        <v>205482.78686585993</v>
      </c>
      <c r="O85" s="70">
        <f t="shared" si="5"/>
        <v>0.28356624587488671</v>
      </c>
    </row>
    <row r="86" spans="1:20" s="30" customFormat="1" x14ac:dyDescent="0.25">
      <c r="A86" s="30">
        <v>81</v>
      </c>
      <c r="B86" s="30">
        <v>13026.52</v>
      </c>
      <c r="C86" s="30">
        <v>136.83000000000001</v>
      </c>
      <c r="D86" s="30">
        <v>0.15</v>
      </c>
      <c r="E86" s="30">
        <v>489.16</v>
      </c>
      <c r="F86" s="30">
        <v>3642</v>
      </c>
      <c r="G86" s="30">
        <v>4935</v>
      </c>
      <c r="H86" s="30">
        <v>136.29</v>
      </c>
      <c r="I86" s="30">
        <v>43.52</v>
      </c>
      <c r="J86" s="30">
        <v>16.899999999999999</v>
      </c>
      <c r="K86" s="30">
        <v>0.06</v>
      </c>
      <c r="L86" s="30">
        <v>0.71</v>
      </c>
      <c r="M86" s="30">
        <f t="shared" si="3"/>
        <v>532.68000000000006</v>
      </c>
      <c r="N86" s="58">
        <f t="shared" si="4"/>
        <v>120907.74327310176</v>
      </c>
      <c r="O86" s="70">
        <f t="shared" si="5"/>
        <v>0.16685268571688042</v>
      </c>
    </row>
    <row r="87" spans="1:20" s="30" customFormat="1" x14ac:dyDescent="0.25">
      <c r="A87" s="30">
        <v>82</v>
      </c>
      <c r="B87" s="30">
        <v>7125.04</v>
      </c>
      <c r="C87" s="30">
        <v>125.77</v>
      </c>
      <c r="D87" s="30">
        <v>0.2</v>
      </c>
      <c r="E87" s="30">
        <v>303.18</v>
      </c>
      <c r="F87" s="30">
        <v>4135</v>
      </c>
      <c r="G87" s="30">
        <v>5006</v>
      </c>
      <c r="H87" s="30">
        <v>126.28</v>
      </c>
      <c r="I87" s="30">
        <v>40.15</v>
      </c>
      <c r="J87" s="30">
        <v>11.89</v>
      </c>
      <c r="K87" s="30">
        <v>0.08</v>
      </c>
      <c r="L87" s="30">
        <v>0.68</v>
      </c>
      <c r="M87" s="30">
        <f t="shared" si="3"/>
        <v>343.33</v>
      </c>
      <c r="N87" s="58">
        <f t="shared" si="4"/>
        <v>77929.067165942062</v>
      </c>
      <c r="O87" s="70">
        <f t="shared" si="5"/>
        <v>0.10754211268900003</v>
      </c>
    </row>
    <row r="88" spans="1:20" s="30" customFormat="1" x14ac:dyDescent="0.25">
      <c r="A88" s="30">
        <v>83</v>
      </c>
      <c r="B88" s="30">
        <v>27323.919999999998</v>
      </c>
      <c r="C88" s="30">
        <v>158.62</v>
      </c>
      <c r="D88" s="30">
        <v>0.09</v>
      </c>
      <c r="E88" s="30">
        <v>878.55</v>
      </c>
      <c r="F88" s="30">
        <v>3065</v>
      </c>
      <c r="G88" s="30">
        <v>5096</v>
      </c>
      <c r="H88" s="30">
        <v>159.74</v>
      </c>
      <c r="I88" s="30">
        <v>67.05</v>
      </c>
      <c r="J88" s="30">
        <v>20.03</v>
      </c>
      <c r="K88" s="30">
        <v>0.05</v>
      </c>
      <c r="L88" s="30">
        <v>0.53</v>
      </c>
      <c r="M88" s="30">
        <f t="shared" si="3"/>
        <v>945.59999999999991</v>
      </c>
      <c r="N88" s="58">
        <f t="shared" si="4"/>
        <v>214632.3534561932</v>
      </c>
      <c r="O88" s="70">
        <f t="shared" si="5"/>
        <v>0.29619264776954662</v>
      </c>
    </row>
    <row r="89" spans="1:20" s="30" customFormat="1" x14ac:dyDescent="0.25">
      <c r="A89" s="30">
        <v>84</v>
      </c>
      <c r="B89" s="30">
        <v>13168.48</v>
      </c>
      <c r="C89" s="30">
        <v>128.56</v>
      </c>
      <c r="D89" s="30">
        <v>0.18</v>
      </c>
      <c r="E89" s="30">
        <v>436.51</v>
      </c>
      <c r="F89" s="30">
        <v>1604</v>
      </c>
      <c r="G89" s="30">
        <v>5318</v>
      </c>
      <c r="H89" s="30">
        <v>128.71</v>
      </c>
      <c r="I89" s="30">
        <v>51.48</v>
      </c>
      <c r="J89" s="30">
        <v>12.95</v>
      </c>
      <c r="K89" s="30">
        <v>0.08</v>
      </c>
      <c r="L89" s="30">
        <v>0.64</v>
      </c>
      <c r="M89" s="30">
        <f t="shared" si="3"/>
        <v>487.99</v>
      </c>
      <c r="N89" s="58">
        <f t="shared" si="4"/>
        <v>110764.00397957671</v>
      </c>
      <c r="O89" s="70">
        <f t="shared" si="5"/>
        <v>0.15285432549181585</v>
      </c>
    </row>
    <row r="90" spans="1:20" s="30" customFormat="1" x14ac:dyDescent="0.25">
      <c r="A90" s="30">
        <v>85</v>
      </c>
      <c r="B90" s="30">
        <v>15250.56</v>
      </c>
      <c r="C90" s="30">
        <v>160.04</v>
      </c>
      <c r="D90" s="30">
        <v>0.18</v>
      </c>
      <c r="E90" s="30">
        <v>459.21</v>
      </c>
      <c r="F90" s="30">
        <v>2120</v>
      </c>
      <c r="G90" s="30">
        <v>5391</v>
      </c>
      <c r="H90" s="30">
        <v>159.1</v>
      </c>
      <c r="I90" s="30">
        <v>62.03</v>
      </c>
      <c r="J90" s="30">
        <v>11.69</v>
      </c>
      <c r="K90" s="30">
        <v>0.09</v>
      </c>
      <c r="L90" s="30">
        <v>0.63</v>
      </c>
      <c r="M90" s="30">
        <f t="shared" si="3"/>
        <v>521.24</v>
      </c>
      <c r="N90" s="58">
        <f t="shared" si="4"/>
        <v>118311.09128120364</v>
      </c>
      <c r="O90" s="70">
        <f t="shared" si="5"/>
        <v>0.16326930596806102</v>
      </c>
    </row>
    <row r="91" spans="1:20" s="30" customFormat="1" x14ac:dyDescent="0.25">
      <c r="A91" s="30">
        <v>86</v>
      </c>
      <c r="B91" s="30">
        <v>23822.240000000002</v>
      </c>
      <c r="C91" s="30">
        <v>61.22</v>
      </c>
      <c r="D91" s="30">
        <v>7.0000000000000007E-2</v>
      </c>
      <c r="E91" s="30">
        <v>914.46</v>
      </c>
      <c r="F91" s="30">
        <v>2696</v>
      </c>
      <c r="G91" s="30">
        <v>5764</v>
      </c>
      <c r="H91" s="30">
        <v>61.47</v>
      </c>
      <c r="I91" s="30">
        <v>54.07</v>
      </c>
      <c r="J91" s="30">
        <v>26.68</v>
      </c>
      <c r="K91" s="30">
        <v>0.04</v>
      </c>
      <c r="L91" s="30">
        <v>0.56000000000000005</v>
      </c>
      <c r="M91" s="30">
        <f t="shared" si="3"/>
        <v>968.53000000000009</v>
      </c>
      <c r="N91" s="58">
        <f t="shared" si="4"/>
        <v>219837.00644345055</v>
      </c>
      <c r="O91" s="70">
        <f t="shared" si="5"/>
        <v>0.30337506889196175</v>
      </c>
    </row>
    <row r="92" spans="1:20" s="30" customFormat="1" x14ac:dyDescent="0.25">
      <c r="A92" s="30">
        <v>87</v>
      </c>
      <c r="B92" s="30">
        <v>7861.88</v>
      </c>
      <c r="C92" s="30">
        <v>119.34</v>
      </c>
      <c r="D92" s="30">
        <v>0.23</v>
      </c>
      <c r="E92" s="30">
        <v>289.39999999999998</v>
      </c>
      <c r="F92" s="30">
        <v>3125</v>
      </c>
      <c r="G92" s="30">
        <v>5479</v>
      </c>
      <c r="H92" s="30">
        <v>121.41</v>
      </c>
      <c r="I92" s="30">
        <v>44.59</v>
      </c>
      <c r="J92" s="30">
        <v>9.35</v>
      </c>
      <c r="K92" s="30">
        <v>0.11</v>
      </c>
      <c r="L92" s="30">
        <v>0.69</v>
      </c>
      <c r="M92" s="30">
        <f t="shared" si="3"/>
        <v>333.99</v>
      </c>
      <c r="N92" s="58">
        <f t="shared" si="4"/>
        <v>75809.073319409872</v>
      </c>
      <c r="O92" s="70">
        <f t="shared" si="5"/>
        <v>0.10461652118078561</v>
      </c>
    </row>
    <row r="93" spans="1:20" s="30" customFormat="1" x14ac:dyDescent="0.25">
      <c r="A93" s="30">
        <v>88</v>
      </c>
      <c r="B93" s="30">
        <v>16832.400000000001</v>
      </c>
      <c r="C93" s="30">
        <v>50.43</v>
      </c>
      <c r="D93" s="30">
        <v>0.13</v>
      </c>
      <c r="E93" s="30">
        <v>606.25</v>
      </c>
      <c r="F93" s="30">
        <v>2177</v>
      </c>
      <c r="G93" s="30">
        <v>5798</v>
      </c>
      <c r="H93" s="30">
        <v>50.92</v>
      </c>
      <c r="I93" s="30">
        <v>48.01</v>
      </c>
      <c r="J93" s="30">
        <v>20.079999999999998</v>
      </c>
      <c r="K93" s="30">
        <v>0.05</v>
      </c>
      <c r="L93" s="30">
        <v>0.66</v>
      </c>
      <c r="M93" s="30">
        <f t="shared" si="3"/>
        <v>654.26</v>
      </c>
      <c r="N93" s="58">
        <f t="shared" si="4"/>
        <v>148503.9800890958</v>
      </c>
      <c r="O93" s="70">
        <f t="shared" si="5"/>
        <v>0.20493549252295218</v>
      </c>
    </row>
    <row r="94" spans="1:20" s="30" customFormat="1" x14ac:dyDescent="0.25">
      <c r="A94" s="30">
        <v>89</v>
      </c>
      <c r="B94" s="30">
        <v>4982.12</v>
      </c>
      <c r="C94" s="30">
        <v>176.83</v>
      </c>
      <c r="D94" s="30">
        <v>0.68</v>
      </c>
      <c r="E94" s="30">
        <v>116.28</v>
      </c>
      <c r="F94" s="30">
        <v>3655</v>
      </c>
      <c r="G94" s="30">
        <v>5626</v>
      </c>
      <c r="H94" s="30">
        <v>169.7</v>
      </c>
      <c r="I94" s="30">
        <v>52.25</v>
      </c>
      <c r="J94" s="30">
        <v>2.41</v>
      </c>
      <c r="K94" s="30">
        <v>0.41</v>
      </c>
      <c r="L94" s="30">
        <v>0.91</v>
      </c>
      <c r="M94" s="30">
        <f t="shared" si="3"/>
        <v>168.53</v>
      </c>
      <c r="N94" s="58">
        <f t="shared" si="4"/>
        <v>38252.951065960493</v>
      </c>
      <c r="O94" s="70">
        <f t="shared" si="5"/>
        <v>5.2789072471025475E-2</v>
      </c>
    </row>
    <row r="95" spans="1:20" s="30" customFormat="1" x14ac:dyDescent="0.25">
      <c r="A95" s="30">
        <v>90</v>
      </c>
      <c r="B95" s="30">
        <v>22700.080000000002</v>
      </c>
      <c r="C95" s="30">
        <v>104.75</v>
      </c>
      <c r="D95" s="30">
        <v>0.08</v>
      </c>
      <c r="E95" s="30">
        <v>861.78</v>
      </c>
      <c r="F95" s="30">
        <v>4175</v>
      </c>
      <c r="G95" s="30">
        <v>5660</v>
      </c>
      <c r="H95" s="30">
        <v>105.76</v>
      </c>
      <c r="I95" s="30">
        <v>78.95</v>
      </c>
      <c r="J95" s="30">
        <v>17.07</v>
      </c>
      <c r="K95" s="30">
        <v>0.06</v>
      </c>
      <c r="L95" s="30">
        <v>0.43</v>
      </c>
      <c r="M95" s="30">
        <f t="shared" si="3"/>
        <v>940.73</v>
      </c>
      <c r="N95" s="58">
        <f t="shared" si="4"/>
        <v>213526.96051908276</v>
      </c>
      <c r="O95" s="70">
        <f t="shared" si="5"/>
        <v>0.29466720551633419</v>
      </c>
    </row>
    <row r="96" spans="1:20" s="30" customFormat="1" x14ac:dyDescent="0.25">
      <c r="A96" s="30">
        <v>91</v>
      </c>
      <c r="B96" s="30">
        <v>18028.919999999998</v>
      </c>
      <c r="C96" s="30">
        <v>108.64</v>
      </c>
      <c r="D96" s="30">
        <v>0.15</v>
      </c>
      <c r="E96" s="30">
        <v>551.70000000000005</v>
      </c>
      <c r="F96" s="30">
        <v>4419</v>
      </c>
      <c r="G96" s="30">
        <v>5687</v>
      </c>
      <c r="H96" s="30">
        <v>108.69</v>
      </c>
      <c r="I96" s="30">
        <v>45.22</v>
      </c>
      <c r="J96" s="30">
        <v>16.37</v>
      </c>
      <c r="K96" s="30">
        <v>0.06</v>
      </c>
      <c r="L96" s="30">
        <v>0.77</v>
      </c>
      <c r="M96" s="30">
        <f t="shared" si="3"/>
        <v>596.92000000000007</v>
      </c>
      <c r="N96" s="58">
        <f t="shared" si="4"/>
        <v>135488.9429199142</v>
      </c>
      <c r="O96" s="70">
        <f t="shared" si="5"/>
        <v>0.1869747412294816</v>
      </c>
      <c r="T96" s="67"/>
    </row>
    <row r="97" spans="1:22" s="30" customFormat="1" x14ac:dyDescent="0.25">
      <c r="A97" s="30">
        <v>92</v>
      </c>
      <c r="B97" s="30">
        <v>5462.08</v>
      </c>
      <c r="C97" s="30">
        <v>59.49</v>
      </c>
      <c r="D97" s="30">
        <v>0.34</v>
      </c>
      <c r="E97" s="30">
        <v>190.44</v>
      </c>
      <c r="F97" s="30">
        <v>2441</v>
      </c>
      <c r="G97" s="30">
        <v>5876</v>
      </c>
      <c r="H97" s="30">
        <v>57.83</v>
      </c>
      <c r="I97" s="30">
        <v>38.340000000000003</v>
      </c>
      <c r="J97" s="30">
        <v>6.29</v>
      </c>
      <c r="K97" s="30">
        <v>0.16</v>
      </c>
      <c r="L97" s="30">
        <v>0.8</v>
      </c>
      <c r="M97" s="30">
        <f t="shared" si="3"/>
        <v>228.78</v>
      </c>
      <c r="N97" s="58">
        <f t="shared" si="4"/>
        <v>51928.500236577711</v>
      </c>
      <c r="O97" s="70">
        <f t="shared" si="5"/>
        <v>7.1661330326477243E-2</v>
      </c>
      <c r="T97" s="67"/>
    </row>
    <row r="98" spans="1:22" s="30" customFormat="1" x14ac:dyDescent="0.25">
      <c r="A98" s="30">
        <v>93</v>
      </c>
      <c r="B98" s="30">
        <v>6503.12</v>
      </c>
      <c r="C98" s="30">
        <v>159.13999999999999</v>
      </c>
      <c r="D98" s="30">
        <v>0.28000000000000003</v>
      </c>
      <c r="E98" s="30">
        <v>214.4</v>
      </c>
      <c r="F98" s="30">
        <v>2662</v>
      </c>
      <c r="G98" s="30">
        <v>6063</v>
      </c>
      <c r="H98" s="30">
        <v>165.96</v>
      </c>
      <c r="I98" s="30">
        <v>50.2</v>
      </c>
      <c r="J98" s="30">
        <v>6.67</v>
      </c>
      <c r="K98" s="30">
        <v>0.15</v>
      </c>
      <c r="L98" s="30">
        <v>0.65</v>
      </c>
      <c r="M98" s="30">
        <f t="shared" si="3"/>
        <v>264.60000000000002</v>
      </c>
      <c r="N98" s="58">
        <f t="shared" si="4"/>
        <v>60058.926316104837</v>
      </c>
      <c r="O98" s="70">
        <f t="shared" si="5"/>
        <v>8.2881318316224667E-2</v>
      </c>
      <c r="T98" s="67"/>
    </row>
    <row r="99" spans="1:22" ht="14.4" x14ac:dyDescent="0.3">
      <c r="N99" s="17"/>
      <c r="O99" s="18"/>
      <c r="Q99"/>
      <c r="R99"/>
      <c r="S99"/>
      <c r="T99" s="20"/>
    </row>
    <row r="100" spans="1:22" x14ac:dyDescent="0.25">
      <c r="N100" s="17"/>
      <c r="O100" s="18"/>
      <c r="R100" s="19"/>
      <c r="S100" s="9"/>
      <c r="T100" s="20"/>
    </row>
    <row r="101" spans="1:22" x14ac:dyDescent="0.25">
      <c r="N101" s="17"/>
      <c r="O101" s="18"/>
      <c r="R101" s="19"/>
      <c r="S101" s="60">
        <v>4</v>
      </c>
      <c r="T101" s="61">
        <v>0.17391294616604028</v>
      </c>
      <c r="U101" s="7">
        <f>S101*2</f>
        <v>8</v>
      </c>
      <c r="V101" s="7">
        <f>T101*2</f>
        <v>0.34782589233208056</v>
      </c>
    </row>
    <row r="102" spans="1:22" x14ac:dyDescent="0.25">
      <c r="N102" s="17"/>
      <c r="O102" s="18"/>
      <c r="R102" s="19"/>
      <c r="S102" s="60">
        <v>11</v>
      </c>
      <c r="T102" s="61">
        <v>0.58507131676855717</v>
      </c>
      <c r="U102" s="7">
        <f t="shared" ref="U102:U118" si="6">S102*2</f>
        <v>22</v>
      </c>
      <c r="V102" s="7">
        <f t="shared" ref="V102:V118" si="7">T102*2</f>
        <v>1.1701426335371143</v>
      </c>
    </row>
    <row r="103" spans="1:22" x14ac:dyDescent="0.25">
      <c r="N103" s="17"/>
      <c r="O103" s="18"/>
      <c r="R103" s="19"/>
      <c r="S103" s="60">
        <v>5</v>
      </c>
      <c r="T103" s="61">
        <v>0.34534195864255801</v>
      </c>
      <c r="U103" s="7">
        <f t="shared" si="6"/>
        <v>10</v>
      </c>
      <c r="V103" s="7">
        <f t="shared" si="7"/>
        <v>0.69068391728511602</v>
      </c>
    </row>
    <row r="104" spans="1:22" x14ac:dyDescent="0.25">
      <c r="N104" s="17"/>
      <c r="O104" s="18"/>
      <c r="R104" s="19"/>
      <c r="S104" s="60">
        <v>6</v>
      </c>
      <c r="T104" s="61">
        <v>0.52753050734039975</v>
      </c>
      <c r="U104" s="7">
        <f t="shared" si="6"/>
        <v>12</v>
      </c>
      <c r="V104" s="7">
        <f t="shared" si="7"/>
        <v>1.0550610146807995</v>
      </c>
    </row>
    <row r="105" spans="1:22" x14ac:dyDescent="0.25">
      <c r="N105" s="17"/>
      <c r="O105" s="18"/>
      <c r="R105" s="19"/>
      <c r="S105" s="60">
        <v>5</v>
      </c>
      <c r="T105" s="61">
        <v>0.50320800406279254</v>
      </c>
      <c r="U105" s="7">
        <f t="shared" si="6"/>
        <v>10</v>
      </c>
      <c r="V105" s="7">
        <f t="shared" si="7"/>
        <v>1.0064160081255851</v>
      </c>
    </row>
    <row r="106" spans="1:22" x14ac:dyDescent="0.25">
      <c r="N106" s="17"/>
      <c r="O106" s="18"/>
      <c r="R106" s="19"/>
      <c r="S106" s="60">
        <v>12</v>
      </c>
      <c r="T106" s="61">
        <v>1.4154913826328528</v>
      </c>
      <c r="U106" s="7">
        <f t="shared" si="6"/>
        <v>24</v>
      </c>
      <c r="V106" s="7">
        <f t="shared" si="7"/>
        <v>2.8309827652657056</v>
      </c>
    </row>
    <row r="107" spans="1:22" x14ac:dyDescent="0.25">
      <c r="N107" s="17"/>
      <c r="O107" s="18"/>
      <c r="R107" s="19"/>
      <c r="S107" s="60">
        <v>7</v>
      </c>
      <c r="T107" s="61">
        <v>0.93130912034832025</v>
      </c>
      <c r="U107" s="7">
        <f t="shared" si="6"/>
        <v>14</v>
      </c>
      <c r="V107" s="7">
        <f t="shared" si="7"/>
        <v>1.8626182406966405</v>
      </c>
    </row>
    <row r="108" spans="1:22" x14ac:dyDescent="0.25">
      <c r="N108" s="17"/>
      <c r="O108" s="18"/>
      <c r="R108" s="19"/>
      <c r="S108" s="60">
        <v>3</v>
      </c>
      <c r="T108" s="61">
        <v>0.46279161516505085</v>
      </c>
      <c r="U108" s="7">
        <f t="shared" si="6"/>
        <v>6</v>
      </c>
      <c r="V108" s="7">
        <f t="shared" si="7"/>
        <v>0.9255832303301017</v>
      </c>
    </row>
    <row r="109" spans="1:22" x14ac:dyDescent="0.25">
      <c r="N109" s="17"/>
      <c r="O109" s="18"/>
      <c r="R109" s="19"/>
      <c r="S109" s="60">
        <v>5</v>
      </c>
      <c r="T109" s="61">
        <v>0.81460182484022425</v>
      </c>
      <c r="U109" s="7">
        <f t="shared" si="6"/>
        <v>10</v>
      </c>
      <c r="V109" s="7">
        <f t="shared" si="7"/>
        <v>1.6292036496804485</v>
      </c>
    </row>
    <row r="110" spans="1:22" x14ac:dyDescent="0.25">
      <c r="N110" s="17"/>
      <c r="O110" s="18"/>
      <c r="R110" s="19"/>
      <c r="S110" s="60">
        <v>8</v>
      </c>
      <c r="T110" s="61">
        <v>1.443021386664648</v>
      </c>
      <c r="U110" s="7">
        <f t="shared" si="6"/>
        <v>16</v>
      </c>
      <c r="V110" s="7">
        <f t="shared" si="7"/>
        <v>2.8860427733292959</v>
      </c>
    </row>
    <row r="111" spans="1:22" x14ac:dyDescent="0.25">
      <c r="N111" s="17"/>
      <c r="O111" s="18"/>
      <c r="R111" s="19"/>
      <c r="S111" s="60">
        <v>3</v>
      </c>
      <c r="T111" s="61">
        <v>0.58513396326766243</v>
      </c>
      <c r="U111" s="7">
        <f t="shared" si="6"/>
        <v>6</v>
      </c>
      <c r="V111" s="7">
        <f t="shared" si="7"/>
        <v>1.1702679265353249</v>
      </c>
    </row>
    <row r="112" spans="1:22" x14ac:dyDescent="0.25">
      <c r="N112" s="17"/>
      <c r="O112" s="18"/>
      <c r="R112" s="19"/>
      <c r="S112" s="60">
        <v>4</v>
      </c>
      <c r="T112" s="61">
        <v>0.84365100647532132</v>
      </c>
      <c r="U112" s="7">
        <f t="shared" si="6"/>
        <v>8</v>
      </c>
      <c r="V112" s="7">
        <f t="shared" si="7"/>
        <v>1.6873020129506426</v>
      </c>
    </row>
    <row r="113" spans="14:22" x14ac:dyDescent="0.25">
      <c r="N113" s="17"/>
      <c r="O113" s="18"/>
      <c r="R113" s="19"/>
      <c r="S113" s="60">
        <v>4</v>
      </c>
      <c r="T113" s="61">
        <v>0.91822539901019196</v>
      </c>
      <c r="U113" s="7">
        <f t="shared" si="6"/>
        <v>8</v>
      </c>
      <c r="V113" s="7">
        <f t="shared" si="7"/>
        <v>1.8364507980203839</v>
      </c>
    </row>
    <row r="114" spans="14:22" x14ac:dyDescent="0.25">
      <c r="N114" s="17"/>
      <c r="O114" s="18"/>
      <c r="R114" s="19"/>
      <c r="S114" s="60">
        <v>2</v>
      </c>
      <c r="T114" s="61">
        <v>0.47422460125175603</v>
      </c>
      <c r="U114" s="7">
        <f t="shared" si="6"/>
        <v>4</v>
      </c>
      <c r="V114" s="7">
        <f t="shared" si="7"/>
        <v>0.94844920250351206</v>
      </c>
    </row>
    <row r="115" spans="14:22" x14ac:dyDescent="0.25">
      <c r="N115" s="17"/>
      <c r="O115" s="18"/>
      <c r="R115" s="19"/>
    </row>
    <row r="116" spans="14:22" x14ac:dyDescent="0.25">
      <c r="N116" s="17"/>
      <c r="O116" s="18"/>
      <c r="R116" s="19"/>
      <c r="S116" s="60">
        <v>2</v>
      </c>
      <c r="T116" s="61">
        <v>0.55490076279947642</v>
      </c>
      <c r="U116" s="7">
        <f>S116*2</f>
        <v>4</v>
      </c>
      <c r="V116" s="7">
        <f>T116*2</f>
        <v>1.1098015255989528</v>
      </c>
    </row>
    <row r="117" spans="14:22" x14ac:dyDescent="0.25">
      <c r="N117" s="17"/>
      <c r="O117" s="18"/>
      <c r="R117" s="19"/>
      <c r="S117" s="60">
        <v>4</v>
      </c>
      <c r="T117" s="61">
        <v>1.1584872523785856</v>
      </c>
      <c r="U117" s="7">
        <f>S117*2</f>
        <v>8</v>
      </c>
      <c r="V117" s="7">
        <f>T117*2</f>
        <v>2.3169745047571713</v>
      </c>
    </row>
    <row r="118" spans="14:22" x14ac:dyDescent="0.25">
      <c r="N118" s="17"/>
      <c r="O118" s="18"/>
      <c r="S118" s="60">
        <v>2</v>
      </c>
      <c r="T118" s="61">
        <v>0.60648075783777089</v>
      </c>
      <c r="U118" s="7">
        <f>S118*2</f>
        <v>4</v>
      </c>
      <c r="V118" s="7">
        <f>T118*2</f>
        <v>1.2129615156755418</v>
      </c>
    </row>
    <row r="119" spans="14:22" x14ac:dyDescent="0.25">
      <c r="N119" s="17"/>
      <c r="O119" s="18"/>
      <c r="R119" s="19"/>
      <c r="S119" s="60">
        <v>6</v>
      </c>
      <c r="T119" s="61">
        <v>2.267255110742302</v>
      </c>
      <c r="U119" s="7">
        <f>S119*2</f>
        <v>12</v>
      </c>
      <c r="V119" s="7">
        <f>T119*2</f>
        <v>4.534510221484604</v>
      </c>
    </row>
    <row r="120" spans="14:22" x14ac:dyDescent="0.25">
      <c r="N120" s="17"/>
      <c r="O120" s="18"/>
      <c r="R120" s="19"/>
      <c r="S120" s="9"/>
      <c r="T120" s="20"/>
    </row>
    <row r="121" spans="14:22" x14ac:dyDescent="0.25">
      <c r="N121" s="17"/>
      <c r="O121" s="18"/>
      <c r="R121" s="19"/>
      <c r="S121" s="9"/>
      <c r="T121" s="20"/>
    </row>
    <row r="122" spans="14:22" x14ac:dyDescent="0.25">
      <c r="N122" s="17"/>
      <c r="O122" s="18"/>
      <c r="R122" s="19"/>
      <c r="S122" s="9"/>
      <c r="T122" s="20"/>
    </row>
    <row r="123" spans="14:22" x14ac:dyDescent="0.25">
      <c r="N123" s="17"/>
      <c r="O123" s="18"/>
      <c r="R123" s="19"/>
      <c r="S123" s="9"/>
      <c r="T123" s="20"/>
    </row>
    <row r="124" spans="14:22" x14ac:dyDescent="0.25">
      <c r="N124" s="17"/>
      <c r="O124" s="18"/>
    </row>
    <row r="125" spans="14:22" x14ac:dyDescent="0.25">
      <c r="N125" s="17"/>
      <c r="O125" s="18"/>
    </row>
    <row r="126" spans="14:22" x14ac:dyDescent="0.25">
      <c r="N126" s="17"/>
      <c r="O126" s="18"/>
    </row>
    <row r="127" spans="14:22" x14ac:dyDescent="0.25">
      <c r="N127" s="17"/>
      <c r="O127" s="18"/>
    </row>
    <row r="128" spans="14:22" x14ac:dyDescent="0.25">
      <c r="N128" s="17"/>
      <c r="O128" s="18"/>
    </row>
    <row r="129" spans="14:15" x14ac:dyDescent="0.25">
      <c r="N129" s="17"/>
      <c r="O129" s="18"/>
    </row>
    <row r="130" spans="14:15" x14ac:dyDescent="0.25">
      <c r="N130" s="17"/>
      <c r="O130" s="18"/>
    </row>
    <row r="131" spans="14:15" x14ac:dyDescent="0.25">
      <c r="N131" s="17"/>
      <c r="O131" s="18"/>
    </row>
    <row r="132" spans="14:15" x14ac:dyDescent="0.25">
      <c r="N132" s="17"/>
      <c r="O132" s="18"/>
    </row>
    <row r="133" spans="14:15" x14ac:dyDescent="0.25">
      <c r="N133" s="17"/>
      <c r="O133" s="18"/>
    </row>
    <row r="134" spans="14:15" x14ac:dyDescent="0.25">
      <c r="N134" s="17"/>
      <c r="O134" s="18"/>
    </row>
    <row r="135" spans="14:15" x14ac:dyDescent="0.25">
      <c r="N135" s="17"/>
      <c r="O135" s="18"/>
    </row>
    <row r="136" spans="14:15" x14ac:dyDescent="0.25">
      <c r="N136" s="17"/>
      <c r="O136" s="18"/>
    </row>
    <row r="137" spans="14:15" x14ac:dyDescent="0.25">
      <c r="N137" s="17"/>
      <c r="O137" s="18"/>
    </row>
    <row r="138" spans="14:15" x14ac:dyDescent="0.25">
      <c r="N138" s="17"/>
      <c r="O138" s="18"/>
    </row>
    <row r="139" spans="14:15" x14ac:dyDescent="0.25">
      <c r="N139" s="17"/>
      <c r="O139" s="18"/>
    </row>
    <row r="140" spans="14:15" x14ac:dyDescent="0.25">
      <c r="N140" s="17"/>
      <c r="O140" s="18"/>
    </row>
    <row r="141" spans="14:15" x14ac:dyDescent="0.25">
      <c r="N141" s="17"/>
      <c r="O141" s="18"/>
    </row>
    <row r="142" spans="14:15" x14ac:dyDescent="0.25">
      <c r="N142" s="17"/>
      <c r="O142" s="18"/>
    </row>
    <row r="143" spans="14:15" x14ac:dyDescent="0.25">
      <c r="N143" s="17"/>
      <c r="O143" s="18"/>
    </row>
    <row r="144" spans="14:15" x14ac:dyDescent="0.25">
      <c r="N144" s="17"/>
      <c r="O144" s="18"/>
    </row>
    <row r="145" spans="14:15" x14ac:dyDescent="0.25">
      <c r="N145" s="17"/>
      <c r="O145" s="18"/>
    </row>
    <row r="146" spans="14:15" x14ac:dyDescent="0.25">
      <c r="N146" s="17"/>
      <c r="O146" s="18"/>
    </row>
    <row r="147" spans="14:15" x14ac:dyDescent="0.25">
      <c r="N147" s="17"/>
      <c r="O147" s="18"/>
    </row>
    <row r="148" spans="14:15" x14ac:dyDescent="0.25">
      <c r="N148" s="17"/>
      <c r="O148" s="18"/>
    </row>
    <row r="149" spans="14:15" x14ac:dyDescent="0.25">
      <c r="N149" s="17"/>
      <c r="O149" s="18"/>
    </row>
    <row r="150" spans="14:15" x14ac:dyDescent="0.25">
      <c r="N150" s="17"/>
      <c r="O150" s="18"/>
    </row>
    <row r="151" spans="14:15" x14ac:dyDescent="0.25">
      <c r="N151" s="17"/>
      <c r="O151" s="18"/>
    </row>
    <row r="152" spans="14:15" x14ac:dyDescent="0.25">
      <c r="N152" s="17"/>
      <c r="O152" s="18"/>
    </row>
    <row r="153" spans="14:15" x14ac:dyDescent="0.25">
      <c r="N153" s="17"/>
      <c r="O153" s="18"/>
    </row>
    <row r="154" spans="14:15" x14ac:dyDescent="0.25">
      <c r="N154" s="17"/>
      <c r="O154" s="18"/>
    </row>
    <row r="155" spans="14:15" x14ac:dyDescent="0.25">
      <c r="N155" s="17"/>
      <c r="O155" s="18"/>
    </row>
    <row r="156" spans="14:15" x14ac:dyDescent="0.25">
      <c r="N156" s="17"/>
      <c r="O156" s="18"/>
    </row>
    <row r="157" spans="14:15" x14ac:dyDescent="0.25">
      <c r="N157" s="17"/>
      <c r="O157" s="18"/>
    </row>
    <row r="158" spans="14:15" x14ac:dyDescent="0.25">
      <c r="N158" s="17"/>
      <c r="O158" s="18"/>
    </row>
    <row r="159" spans="14:15" x14ac:dyDescent="0.25">
      <c r="N159" s="17"/>
      <c r="O159" s="18"/>
    </row>
    <row r="160" spans="14:15" x14ac:dyDescent="0.25">
      <c r="N160" s="17"/>
      <c r="O160" s="18"/>
    </row>
    <row r="161" spans="14:15" x14ac:dyDescent="0.25">
      <c r="N161" s="17"/>
      <c r="O161" s="18"/>
    </row>
    <row r="162" spans="14:15" x14ac:dyDescent="0.25">
      <c r="N162" s="17"/>
      <c r="O162" s="18"/>
    </row>
    <row r="163" spans="14:15" x14ac:dyDescent="0.25">
      <c r="N163" s="17"/>
      <c r="O163" s="18"/>
    </row>
    <row r="164" spans="14:15" x14ac:dyDescent="0.25">
      <c r="N164" s="17"/>
      <c r="O164" s="18"/>
    </row>
    <row r="165" spans="14:15" x14ac:dyDescent="0.25">
      <c r="N165" s="17"/>
      <c r="O165" s="18"/>
    </row>
    <row r="166" spans="14:15" x14ac:dyDescent="0.25">
      <c r="N166" s="17"/>
      <c r="O166" s="18"/>
    </row>
    <row r="167" spans="14:15" x14ac:dyDescent="0.25">
      <c r="N167" s="17"/>
      <c r="O167" s="18"/>
    </row>
    <row r="168" spans="14:15" x14ac:dyDescent="0.25">
      <c r="N168" s="17"/>
      <c r="O168" s="18"/>
    </row>
    <row r="169" spans="14:15" x14ac:dyDescent="0.25">
      <c r="N169" s="17"/>
      <c r="O169" s="18"/>
    </row>
    <row r="170" spans="14:15" x14ac:dyDescent="0.25">
      <c r="N170" s="17"/>
      <c r="O170" s="18"/>
    </row>
    <row r="171" spans="14:15" x14ac:dyDescent="0.25">
      <c r="N171" s="17"/>
      <c r="O171" s="18"/>
    </row>
    <row r="172" spans="14:15" x14ac:dyDescent="0.25">
      <c r="N172" s="17"/>
      <c r="O172" s="18"/>
    </row>
    <row r="173" spans="14:15" x14ac:dyDescent="0.25">
      <c r="N173" s="17"/>
      <c r="O173" s="18"/>
    </row>
    <row r="174" spans="14:15" x14ac:dyDescent="0.25">
      <c r="N174" s="17"/>
      <c r="O174" s="18"/>
    </row>
    <row r="175" spans="14:15" x14ac:dyDescent="0.25">
      <c r="N175" s="17"/>
      <c r="O175" s="18"/>
    </row>
    <row r="176" spans="14:15" x14ac:dyDescent="0.25">
      <c r="N176" s="17"/>
      <c r="O176" s="18"/>
    </row>
    <row r="177" spans="14:15" x14ac:dyDescent="0.25">
      <c r="N177" s="17"/>
      <c r="O177" s="18"/>
    </row>
    <row r="178" spans="14:15" x14ac:dyDescent="0.25">
      <c r="N178" s="17"/>
      <c r="O178" s="18"/>
    </row>
    <row r="179" spans="14:15" x14ac:dyDescent="0.25">
      <c r="N179" s="17"/>
      <c r="O179" s="18"/>
    </row>
    <row r="180" spans="14:15" x14ac:dyDescent="0.25">
      <c r="N180" s="17"/>
      <c r="O180" s="18"/>
    </row>
    <row r="181" spans="14:15" x14ac:dyDescent="0.25">
      <c r="N181" s="17"/>
      <c r="O181" s="18"/>
    </row>
    <row r="182" spans="14:15" x14ac:dyDescent="0.25">
      <c r="N182" s="17"/>
      <c r="O182" s="18"/>
    </row>
    <row r="183" spans="14:15" x14ac:dyDescent="0.25">
      <c r="N183" s="17"/>
      <c r="O183" s="18"/>
    </row>
    <row r="184" spans="14:15" x14ac:dyDescent="0.25">
      <c r="N184" s="17"/>
      <c r="O184" s="18"/>
    </row>
    <row r="185" spans="14:15" x14ac:dyDescent="0.25">
      <c r="N185" s="17"/>
      <c r="O185" s="18"/>
    </row>
    <row r="186" spans="14:15" x14ac:dyDescent="0.25">
      <c r="N186" s="17"/>
      <c r="O186" s="18"/>
    </row>
    <row r="187" spans="14:15" x14ac:dyDescent="0.25">
      <c r="N187" s="17"/>
      <c r="O187" s="18"/>
    </row>
    <row r="188" spans="14:15" x14ac:dyDescent="0.25">
      <c r="N188" s="17"/>
      <c r="O188" s="18"/>
    </row>
    <row r="189" spans="14:15" x14ac:dyDescent="0.25">
      <c r="N189" s="17"/>
      <c r="O189" s="18"/>
    </row>
    <row r="190" spans="14:15" x14ac:dyDescent="0.25">
      <c r="N190" s="17"/>
      <c r="O190" s="18"/>
    </row>
    <row r="191" spans="14:15" x14ac:dyDescent="0.25">
      <c r="N191" s="17"/>
      <c r="O191" s="18"/>
    </row>
    <row r="192" spans="14:15" x14ac:dyDescent="0.25">
      <c r="N192" s="17"/>
      <c r="O192" s="18"/>
    </row>
    <row r="193" spans="14:15" x14ac:dyDescent="0.25">
      <c r="N193" s="17"/>
      <c r="O193" s="18"/>
    </row>
    <row r="194" spans="14:15" x14ac:dyDescent="0.25">
      <c r="N194" s="17"/>
      <c r="O194" s="18"/>
    </row>
    <row r="195" spans="14:15" x14ac:dyDescent="0.25">
      <c r="N195" s="17"/>
      <c r="O195" s="18"/>
    </row>
    <row r="196" spans="14:15" x14ac:dyDescent="0.25">
      <c r="N196" s="17"/>
      <c r="O196" s="18"/>
    </row>
    <row r="197" spans="14:15" x14ac:dyDescent="0.25">
      <c r="N197" s="17"/>
      <c r="O197" s="18"/>
    </row>
    <row r="198" spans="14:15" x14ac:dyDescent="0.25">
      <c r="N198" s="17"/>
      <c r="O198" s="18"/>
    </row>
    <row r="199" spans="14:15" x14ac:dyDescent="0.25">
      <c r="N199" s="17"/>
      <c r="O199" s="18"/>
    </row>
    <row r="200" spans="14:15" x14ac:dyDescent="0.25">
      <c r="N200" s="17"/>
      <c r="O200" s="18"/>
    </row>
    <row r="201" spans="14:15" x14ac:dyDescent="0.25">
      <c r="N201" s="17"/>
      <c r="O201" s="18"/>
    </row>
    <row r="202" spans="14:15" x14ac:dyDescent="0.25">
      <c r="N202" s="17"/>
      <c r="O202" s="18"/>
    </row>
    <row r="203" spans="14:15" x14ac:dyDescent="0.25">
      <c r="N203" s="17"/>
      <c r="O203" s="18"/>
    </row>
    <row r="204" spans="14:15" x14ac:dyDescent="0.25">
      <c r="N204" s="17"/>
      <c r="O204" s="18"/>
    </row>
    <row r="205" spans="14:15" x14ac:dyDescent="0.25">
      <c r="N205" s="17"/>
      <c r="O205" s="18"/>
    </row>
    <row r="206" spans="14:15" x14ac:dyDescent="0.25">
      <c r="N206" s="17"/>
      <c r="O206" s="18"/>
    </row>
    <row r="207" spans="14:15" x14ac:dyDescent="0.25">
      <c r="N207" s="17"/>
      <c r="O207" s="18"/>
    </row>
    <row r="208" spans="14:15" x14ac:dyDescent="0.25">
      <c r="N208" s="17"/>
      <c r="O208" s="18"/>
    </row>
    <row r="209" spans="14:15" x14ac:dyDescent="0.25">
      <c r="N209" s="17"/>
      <c r="O209" s="18"/>
    </row>
    <row r="210" spans="14:15" x14ac:dyDescent="0.25">
      <c r="N210" s="17"/>
      <c r="O210" s="18"/>
    </row>
    <row r="211" spans="14:15" x14ac:dyDescent="0.25">
      <c r="N211" s="17"/>
      <c r="O211" s="18"/>
    </row>
    <row r="212" spans="14:15" x14ac:dyDescent="0.25">
      <c r="N212" s="17"/>
      <c r="O212" s="18"/>
    </row>
    <row r="213" spans="14:15" x14ac:dyDescent="0.25">
      <c r="N213" s="17"/>
      <c r="O213" s="18"/>
    </row>
    <row r="214" spans="14:15" x14ac:dyDescent="0.25">
      <c r="N214" s="17"/>
      <c r="O214" s="18"/>
    </row>
    <row r="215" spans="14:15" x14ac:dyDescent="0.25">
      <c r="N215" s="17"/>
      <c r="O215" s="18"/>
    </row>
    <row r="216" spans="14:15" x14ac:dyDescent="0.25">
      <c r="N216" s="17"/>
      <c r="O216" s="18"/>
    </row>
    <row r="217" spans="14:15" x14ac:dyDescent="0.25">
      <c r="N217" s="17"/>
      <c r="O217" s="18"/>
    </row>
    <row r="218" spans="14:15" x14ac:dyDescent="0.25">
      <c r="N218" s="17"/>
      <c r="O218" s="18"/>
    </row>
    <row r="219" spans="14:15" x14ac:dyDescent="0.25">
      <c r="N219" s="17"/>
      <c r="O219" s="18"/>
    </row>
    <row r="220" spans="14:15" x14ac:dyDescent="0.25">
      <c r="N220" s="17"/>
      <c r="O220" s="18"/>
    </row>
    <row r="221" spans="14:15" x14ac:dyDescent="0.25">
      <c r="N221" s="17"/>
      <c r="O221" s="18"/>
    </row>
    <row r="222" spans="14:15" x14ac:dyDescent="0.25">
      <c r="N222" s="17"/>
      <c r="O222" s="18"/>
    </row>
    <row r="223" spans="14:15" x14ac:dyDescent="0.25">
      <c r="N223" s="17"/>
      <c r="O223" s="18"/>
    </row>
    <row r="224" spans="14:15" x14ac:dyDescent="0.25">
      <c r="N224" s="17"/>
      <c r="O224" s="18"/>
    </row>
    <row r="225" spans="14:15" x14ac:dyDescent="0.25">
      <c r="N225" s="17"/>
      <c r="O225" s="18"/>
    </row>
    <row r="226" spans="14:15" x14ac:dyDescent="0.25">
      <c r="N226" s="17"/>
      <c r="O226" s="18"/>
    </row>
    <row r="227" spans="14:15" x14ac:dyDescent="0.25">
      <c r="N227" s="17"/>
      <c r="O227" s="18"/>
    </row>
    <row r="228" spans="14:15" x14ac:dyDescent="0.25">
      <c r="N228" s="17"/>
      <c r="O228" s="18"/>
    </row>
    <row r="229" spans="14:15" x14ac:dyDescent="0.25">
      <c r="N229" s="17"/>
      <c r="O229" s="18"/>
    </row>
    <row r="230" spans="14:15" x14ac:dyDescent="0.25">
      <c r="N230" s="17"/>
      <c r="O230" s="18"/>
    </row>
    <row r="231" spans="14:15" x14ac:dyDescent="0.25">
      <c r="N231" s="17"/>
      <c r="O231" s="18"/>
    </row>
    <row r="232" spans="14:15" x14ac:dyDescent="0.25">
      <c r="N232" s="17"/>
      <c r="O232" s="18"/>
    </row>
    <row r="233" spans="14:15" x14ac:dyDescent="0.25">
      <c r="N233" s="17"/>
      <c r="O233" s="18"/>
    </row>
    <row r="234" spans="14:15" x14ac:dyDescent="0.25">
      <c r="N234" s="17"/>
      <c r="O234" s="18"/>
    </row>
    <row r="235" spans="14:15" x14ac:dyDescent="0.25">
      <c r="N235" s="17"/>
      <c r="O235" s="18"/>
    </row>
    <row r="236" spans="14:15" x14ac:dyDescent="0.25">
      <c r="N236" s="17"/>
      <c r="O236" s="18"/>
    </row>
    <row r="237" spans="14:15" x14ac:dyDescent="0.25">
      <c r="N237" s="17"/>
      <c r="O237" s="18"/>
    </row>
    <row r="238" spans="14:15" x14ac:dyDescent="0.25">
      <c r="N238" s="17"/>
      <c r="O238" s="18"/>
    </row>
    <row r="239" spans="14:15" x14ac:dyDescent="0.25">
      <c r="N239" s="17"/>
      <c r="O239" s="18"/>
    </row>
    <row r="240" spans="14:15" x14ac:dyDescent="0.25">
      <c r="N240" s="17"/>
      <c r="O240" s="18"/>
    </row>
    <row r="241" spans="14:15" x14ac:dyDescent="0.25">
      <c r="N241" s="17"/>
      <c r="O241" s="18"/>
    </row>
    <row r="242" spans="14:15" x14ac:dyDescent="0.25">
      <c r="N242" s="17"/>
      <c r="O242" s="18"/>
    </row>
    <row r="243" spans="14:15" x14ac:dyDescent="0.25">
      <c r="N243" s="17"/>
      <c r="O243" s="18"/>
    </row>
    <row r="244" spans="14:15" x14ac:dyDescent="0.25">
      <c r="N244" s="17"/>
      <c r="O244" s="18"/>
    </row>
    <row r="245" spans="14:15" x14ac:dyDescent="0.25">
      <c r="N245" s="17"/>
      <c r="O245" s="18"/>
    </row>
    <row r="246" spans="14:15" x14ac:dyDescent="0.25">
      <c r="N246" s="17"/>
      <c r="O246" s="18"/>
    </row>
    <row r="247" spans="14:15" x14ac:dyDescent="0.25">
      <c r="N247" s="17"/>
      <c r="O247" s="18"/>
    </row>
    <row r="248" spans="14:15" x14ac:dyDescent="0.25">
      <c r="N248" s="17"/>
      <c r="O248" s="18"/>
    </row>
    <row r="249" spans="14:15" x14ac:dyDescent="0.25">
      <c r="N249" s="17"/>
      <c r="O249" s="18"/>
    </row>
    <row r="250" spans="14:15" x14ac:dyDescent="0.25">
      <c r="N250" s="17"/>
      <c r="O250" s="18"/>
    </row>
    <row r="251" spans="14:15" x14ac:dyDescent="0.25">
      <c r="N251" s="17"/>
      <c r="O251" s="18"/>
    </row>
    <row r="252" spans="14:15" x14ac:dyDescent="0.25">
      <c r="N252" s="17"/>
      <c r="O252" s="18"/>
    </row>
    <row r="253" spans="14:15" x14ac:dyDescent="0.25">
      <c r="N253" s="17"/>
      <c r="O253" s="18"/>
    </row>
    <row r="254" spans="14:15" x14ac:dyDescent="0.25">
      <c r="N254" s="17"/>
      <c r="O254" s="18"/>
    </row>
    <row r="255" spans="14:15" x14ac:dyDescent="0.25">
      <c r="N255" s="17"/>
      <c r="O255" s="18"/>
    </row>
    <row r="256" spans="14:15" x14ac:dyDescent="0.25">
      <c r="N256" s="17"/>
      <c r="O256" s="18"/>
    </row>
    <row r="257" spans="14:15" x14ac:dyDescent="0.25">
      <c r="N257" s="17"/>
      <c r="O257" s="18"/>
    </row>
    <row r="258" spans="14:15" x14ac:dyDescent="0.25">
      <c r="N258" s="17"/>
      <c r="O258" s="18"/>
    </row>
    <row r="259" spans="14:15" x14ac:dyDescent="0.25">
      <c r="N259" s="17"/>
      <c r="O259" s="18"/>
    </row>
    <row r="260" spans="14:15" x14ac:dyDescent="0.25">
      <c r="N260" s="17"/>
      <c r="O260" s="18"/>
    </row>
    <row r="261" spans="14:15" x14ac:dyDescent="0.25">
      <c r="N261" s="17"/>
      <c r="O261" s="18"/>
    </row>
    <row r="262" spans="14:15" x14ac:dyDescent="0.25">
      <c r="N262" s="17"/>
      <c r="O262" s="18"/>
    </row>
    <row r="263" spans="14:15" x14ac:dyDescent="0.25">
      <c r="N263" s="17"/>
      <c r="O263" s="18"/>
    </row>
    <row r="264" spans="14:15" x14ac:dyDescent="0.25">
      <c r="N264" s="17"/>
      <c r="O264" s="18"/>
    </row>
    <row r="265" spans="14:15" x14ac:dyDescent="0.25">
      <c r="N265" s="17"/>
      <c r="O265" s="18"/>
    </row>
    <row r="266" spans="14:15" x14ac:dyDescent="0.25">
      <c r="N266" s="17"/>
      <c r="O266" s="18"/>
    </row>
    <row r="267" spans="14:15" x14ac:dyDescent="0.25">
      <c r="N267" s="17"/>
      <c r="O267" s="18"/>
    </row>
    <row r="268" spans="14:15" x14ac:dyDescent="0.25">
      <c r="N268" s="17"/>
      <c r="O268" s="18"/>
    </row>
    <row r="269" spans="14:15" x14ac:dyDescent="0.25">
      <c r="N269" s="17"/>
      <c r="O269" s="18"/>
    </row>
    <row r="270" spans="14:15" x14ac:dyDescent="0.25">
      <c r="N270" s="17"/>
      <c r="O270" s="18"/>
    </row>
    <row r="271" spans="14:15" x14ac:dyDescent="0.25">
      <c r="N271" s="17"/>
      <c r="O271" s="18"/>
    </row>
    <row r="272" spans="14:15" x14ac:dyDescent="0.25">
      <c r="N272" s="17"/>
      <c r="O272" s="18"/>
    </row>
    <row r="273" spans="14:15" x14ac:dyDescent="0.25">
      <c r="N273" s="17"/>
      <c r="O273" s="18"/>
    </row>
    <row r="274" spans="14:15" x14ac:dyDescent="0.25">
      <c r="N274" s="17"/>
      <c r="O274" s="18"/>
    </row>
    <row r="275" spans="14:15" x14ac:dyDescent="0.25">
      <c r="N275" s="17"/>
      <c r="O275" s="18"/>
    </row>
    <row r="276" spans="14:15" x14ac:dyDescent="0.25">
      <c r="N276" s="17"/>
      <c r="O276" s="18"/>
    </row>
    <row r="277" spans="14:15" x14ac:dyDescent="0.25">
      <c r="N277" s="17"/>
      <c r="O277" s="18"/>
    </row>
    <row r="278" spans="14:15" x14ac:dyDescent="0.25">
      <c r="N278" s="17"/>
      <c r="O278" s="18"/>
    </row>
    <row r="279" spans="14:15" x14ac:dyDescent="0.25">
      <c r="N279" s="17"/>
      <c r="O279" s="18"/>
    </row>
    <row r="280" spans="14:15" x14ac:dyDescent="0.25">
      <c r="N280" s="17"/>
      <c r="O280" s="18"/>
    </row>
    <row r="281" spans="14:15" x14ac:dyDescent="0.25">
      <c r="N281" s="17"/>
      <c r="O281" s="18"/>
    </row>
    <row r="282" spans="14:15" x14ac:dyDescent="0.25">
      <c r="N282" s="17"/>
      <c r="O282" s="18"/>
    </row>
    <row r="283" spans="14:15" x14ac:dyDescent="0.25">
      <c r="N283" s="17"/>
      <c r="O283" s="18"/>
    </row>
    <row r="284" spans="14:15" x14ac:dyDescent="0.25">
      <c r="N284" s="17"/>
      <c r="O284" s="18"/>
    </row>
    <row r="285" spans="14:15" x14ac:dyDescent="0.25">
      <c r="N285" s="17"/>
      <c r="O285" s="18"/>
    </row>
    <row r="286" spans="14:15" x14ac:dyDescent="0.25">
      <c r="N286" s="17"/>
      <c r="O286" s="18"/>
    </row>
    <row r="287" spans="14:15" x14ac:dyDescent="0.25">
      <c r="N287" s="17"/>
      <c r="O287" s="18"/>
    </row>
    <row r="288" spans="14:15" x14ac:dyDescent="0.25">
      <c r="N288" s="17"/>
      <c r="O288" s="18"/>
    </row>
    <row r="289" spans="14:15" x14ac:dyDescent="0.25">
      <c r="N289" s="17"/>
      <c r="O289" s="18"/>
    </row>
    <row r="290" spans="14:15" x14ac:dyDescent="0.25">
      <c r="N290" s="17"/>
      <c r="O290" s="18"/>
    </row>
    <row r="291" spans="14:15" x14ac:dyDescent="0.25">
      <c r="N291" s="17"/>
      <c r="O291" s="18"/>
    </row>
    <row r="292" spans="14:15" x14ac:dyDescent="0.25">
      <c r="N292" s="17"/>
      <c r="O292" s="18"/>
    </row>
    <row r="293" spans="14:15" x14ac:dyDescent="0.25">
      <c r="N293" s="17"/>
      <c r="O293" s="18"/>
    </row>
    <row r="294" spans="14:15" x14ac:dyDescent="0.25">
      <c r="N294" s="17"/>
      <c r="O294" s="18"/>
    </row>
    <row r="295" spans="14:15" x14ac:dyDescent="0.25">
      <c r="N295" s="17"/>
      <c r="O295" s="18"/>
    </row>
    <row r="296" spans="14:15" x14ac:dyDescent="0.25">
      <c r="N296" s="17"/>
      <c r="O296" s="18"/>
    </row>
    <row r="297" spans="14:15" x14ac:dyDescent="0.25">
      <c r="N297" s="17"/>
      <c r="O297" s="18"/>
    </row>
    <row r="298" spans="14:15" x14ac:dyDescent="0.25">
      <c r="N298" s="17"/>
      <c r="O298" s="18"/>
    </row>
    <row r="299" spans="14:15" x14ac:dyDescent="0.25">
      <c r="N299" s="17"/>
      <c r="O299" s="18"/>
    </row>
    <row r="300" spans="14:15" x14ac:dyDescent="0.25">
      <c r="N300" s="17"/>
      <c r="O300" s="18"/>
    </row>
    <row r="301" spans="14:15" x14ac:dyDescent="0.25">
      <c r="N301" s="17"/>
      <c r="O301" s="18"/>
    </row>
    <row r="302" spans="14:15" x14ac:dyDescent="0.25">
      <c r="N302" s="17"/>
      <c r="O302" s="18"/>
    </row>
    <row r="303" spans="14:15" x14ac:dyDescent="0.25">
      <c r="N303" s="17"/>
      <c r="O303" s="18"/>
    </row>
    <row r="304" spans="14:15" x14ac:dyDescent="0.25">
      <c r="N304" s="17"/>
      <c r="O304" s="18"/>
    </row>
    <row r="305" spans="14:15" x14ac:dyDescent="0.25">
      <c r="N305" s="17"/>
      <c r="O305" s="18"/>
    </row>
    <row r="306" spans="14:15" x14ac:dyDescent="0.25">
      <c r="N306" s="17"/>
      <c r="O306" s="18"/>
    </row>
    <row r="307" spans="14:15" x14ac:dyDescent="0.25">
      <c r="N307" s="17"/>
      <c r="O307" s="18"/>
    </row>
    <row r="308" spans="14:15" x14ac:dyDescent="0.25">
      <c r="N308" s="17"/>
      <c r="O308" s="18"/>
    </row>
    <row r="309" spans="14:15" x14ac:dyDescent="0.25">
      <c r="N309" s="17"/>
      <c r="O309" s="18"/>
    </row>
    <row r="310" spans="14:15" x14ac:dyDescent="0.25">
      <c r="N310" s="17"/>
      <c r="O310" s="18"/>
    </row>
    <row r="311" spans="14:15" x14ac:dyDescent="0.25">
      <c r="N311" s="17"/>
      <c r="O311" s="18"/>
    </row>
    <row r="312" spans="14:15" x14ac:dyDescent="0.25">
      <c r="N312" s="17"/>
      <c r="O312" s="18"/>
    </row>
    <row r="313" spans="14:15" x14ac:dyDescent="0.25">
      <c r="N313" s="17"/>
      <c r="O313" s="18"/>
    </row>
    <row r="314" spans="14:15" x14ac:dyDescent="0.25">
      <c r="N314" s="17"/>
      <c r="O314" s="18"/>
    </row>
    <row r="315" spans="14:15" x14ac:dyDescent="0.25">
      <c r="N315" s="17"/>
      <c r="O315" s="18"/>
    </row>
    <row r="316" spans="14:15" x14ac:dyDescent="0.25">
      <c r="N316" s="17"/>
      <c r="O316" s="18"/>
    </row>
    <row r="317" spans="14:15" x14ac:dyDescent="0.25">
      <c r="N317" s="17"/>
      <c r="O317" s="18"/>
    </row>
    <row r="318" spans="14:15" x14ac:dyDescent="0.25">
      <c r="N318" s="17"/>
      <c r="O318" s="18"/>
    </row>
    <row r="319" spans="14:15" x14ac:dyDescent="0.25">
      <c r="N319" s="17"/>
      <c r="O319" s="18"/>
    </row>
    <row r="320" spans="14:15" x14ac:dyDescent="0.25">
      <c r="N320" s="17"/>
      <c r="O320" s="18"/>
    </row>
    <row r="321" spans="14:15" x14ac:dyDescent="0.25">
      <c r="N321" s="17"/>
      <c r="O321" s="18"/>
    </row>
    <row r="322" spans="14:15" x14ac:dyDescent="0.25">
      <c r="N322" s="17"/>
      <c r="O322" s="18"/>
    </row>
    <row r="323" spans="14:15" x14ac:dyDescent="0.25">
      <c r="N323" s="17"/>
      <c r="O323" s="18"/>
    </row>
    <row r="324" spans="14:15" x14ac:dyDescent="0.25">
      <c r="N324" s="17"/>
      <c r="O324" s="18"/>
    </row>
    <row r="325" spans="14:15" x14ac:dyDescent="0.25">
      <c r="N325" s="17"/>
      <c r="O325" s="18"/>
    </row>
    <row r="326" spans="14:15" x14ac:dyDescent="0.25">
      <c r="N326" s="17"/>
      <c r="O326" s="18"/>
    </row>
    <row r="327" spans="14:15" x14ac:dyDescent="0.25">
      <c r="N327" s="17"/>
      <c r="O327" s="18"/>
    </row>
    <row r="328" spans="14:15" x14ac:dyDescent="0.25">
      <c r="N328" s="17"/>
      <c r="O328" s="18"/>
    </row>
    <row r="329" spans="14:15" x14ac:dyDescent="0.25">
      <c r="N329" s="17"/>
      <c r="O329" s="18"/>
    </row>
    <row r="330" spans="14:15" x14ac:dyDescent="0.25">
      <c r="N330" s="17"/>
      <c r="O330" s="18"/>
    </row>
    <row r="331" spans="14:15" x14ac:dyDescent="0.25">
      <c r="N331" s="17"/>
      <c r="O331" s="18"/>
    </row>
    <row r="332" spans="14:15" x14ac:dyDescent="0.25">
      <c r="N332" s="17"/>
      <c r="O332" s="18"/>
    </row>
    <row r="333" spans="14:15" x14ac:dyDescent="0.25">
      <c r="N333" s="17"/>
      <c r="O333" s="18"/>
    </row>
    <row r="334" spans="14:15" x14ac:dyDescent="0.25">
      <c r="N334" s="17"/>
      <c r="O334" s="18"/>
    </row>
    <row r="335" spans="14:15" x14ac:dyDescent="0.25">
      <c r="N335" s="17"/>
      <c r="O335" s="18"/>
    </row>
    <row r="336" spans="14:15" x14ac:dyDescent="0.25">
      <c r="N336" s="17"/>
      <c r="O336" s="18"/>
    </row>
    <row r="337" spans="14:15" x14ac:dyDescent="0.25">
      <c r="N337" s="17"/>
      <c r="O337" s="18"/>
    </row>
    <row r="338" spans="14:15" x14ac:dyDescent="0.25">
      <c r="N338" s="17"/>
      <c r="O338" s="18"/>
    </row>
    <row r="339" spans="14:15" x14ac:dyDescent="0.25">
      <c r="N339" s="17"/>
      <c r="O339" s="18"/>
    </row>
    <row r="340" spans="14:15" x14ac:dyDescent="0.25">
      <c r="N340" s="17"/>
      <c r="O340" s="18"/>
    </row>
    <row r="341" spans="14:15" x14ac:dyDescent="0.25">
      <c r="N341" s="17"/>
      <c r="O341" s="18"/>
    </row>
    <row r="342" spans="14:15" x14ac:dyDescent="0.25">
      <c r="N342" s="17"/>
      <c r="O342" s="18"/>
    </row>
    <row r="343" spans="14:15" x14ac:dyDescent="0.25">
      <c r="N343" s="17"/>
      <c r="O343" s="18"/>
    </row>
    <row r="344" spans="14:15" x14ac:dyDescent="0.25">
      <c r="N344" s="17"/>
      <c r="O344" s="18"/>
    </row>
    <row r="345" spans="14:15" x14ac:dyDescent="0.25">
      <c r="N345" s="17"/>
      <c r="O345" s="18"/>
    </row>
    <row r="346" spans="14:15" x14ac:dyDescent="0.25">
      <c r="O346" s="8"/>
    </row>
    <row r="347" spans="14:15" x14ac:dyDescent="0.25">
      <c r="O347" s="8"/>
    </row>
    <row r="348" spans="14:15" x14ac:dyDescent="0.25">
      <c r="O348" s="8"/>
    </row>
    <row r="349" spans="14:15" x14ac:dyDescent="0.25">
      <c r="O349" s="8"/>
    </row>
    <row r="350" spans="14:15" x14ac:dyDescent="0.25">
      <c r="O350" s="8"/>
    </row>
    <row r="351" spans="14:15" x14ac:dyDescent="0.25">
      <c r="O351" s="8"/>
    </row>
    <row r="352" spans="14:15" x14ac:dyDescent="0.25">
      <c r="O352" s="8"/>
    </row>
    <row r="353" spans="15:15" x14ac:dyDescent="0.25">
      <c r="O353" s="8"/>
    </row>
    <row r="354" spans="15:15" x14ac:dyDescent="0.25">
      <c r="O354" s="8"/>
    </row>
    <row r="355" spans="15:15" x14ac:dyDescent="0.25">
      <c r="O355" s="8"/>
    </row>
    <row r="356" spans="15:15" x14ac:dyDescent="0.25">
      <c r="O356" s="8"/>
    </row>
    <row r="357" spans="15:15" x14ac:dyDescent="0.25">
      <c r="O357" s="8"/>
    </row>
    <row r="358" spans="15:15" x14ac:dyDescent="0.25">
      <c r="O358" s="8"/>
    </row>
    <row r="359" spans="15:15" x14ac:dyDescent="0.25">
      <c r="O359" s="8"/>
    </row>
    <row r="360" spans="15:15" x14ac:dyDescent="0.25">
      <c r="O360" s="8"/>
    </row>
    <row r="361" spans="15:15" x14ac:dyDescent="0.25">
      <c r="O361" s="8"/>
    </row>
    <row r="362" spans="15:15" x14ac:dyDescent="0.25">
      <c r="O362" s="8"/>
    </row>
    <row r="363" spans="15:15" x14ac:dyDescent="0.25">
      <c r="O363" s="8"/>
    </row>
    <row r="364" spans="15:15" x14ac:dyDescent="0.25">
      <c r="O364" s="8"/>
    </row>
    <row r="365" spans="15:15" x14ac:dyDescent="0.25">
      <c r="O365" s="8"/>
    </row>
    <row r="366" spans="15:15" x14ac:dyDescent="0.25">
      <c r="O366" s="8"/>
    </row>
    <row r="367" spans="15:15" x14ac:dyDescent="0.25">
      <c r="O367" s="8"/>
    </row>
    <row r="368" spans="15:15" x14ac:dyDescent="0.25">
      <c r="O368" s="8"/>
    </row>
    <row r="369" spans="15:15" x14ac:dyDescent="0.25">
      <c r="O369" s="8"/>
    </row>
    <row r="370" spans="15:15" x14ac:dyDescent="0.25">
      <c r="O370" s="8"/>
    </row>
    <row r="371" spans="15:15" x14ac:dyDescent="0.25">
      <c r="O371" s="8"/>
    </row>
    <row r="372" spans="15:15" x14ac:dyDescent="0.25">
      <c r="O372" s="8"/>
    </row>
    <row r="373" spans="15:15" x14ac:dyDescent="0.25">
      <c r="O373" s="8"/>
    </row>
    <row r="374" spans="15:15" x14ac:dyDescent="0.25">
      <c r="O374" s="8"/>
    </row>
    <row r="375" spans="15:15" x14ac:dyDescent="0.25">
      <c r="O375" s="8"/>
    </row>
    <row r="376" spans="15:15" x14ac:dyDescent="0.25">
      <c r="O376" s="8"/>
    </row>
    <row r="377" spans="15:15" x14ac:dyDescent="0.25">
      <c r="O377" s="8"/>
    </row>
    <row r="378" spans="15:15" x14ac:dyDescent="0.25">
      <c r="O378" s="8"/>
    </row>
    <row r="379" spans="15:15" x14ac:dyDescent="0.25">
      <c r="O379" s="8"/>
    </row>
    <row r="380" spans="15:15" x14ac:dyDescent="0.25">
      <c r="O380" s="8"/>
    </row>
    <row r="381" spans="15:15" x14ac:dyDescent="0.25">
      <c r="O381" s="8"/>
    </row>
    <row r="382" spans="15:15" x14ac:dyDescent="0.25">
      <c r="O382" s="8"/>
    </row>
    <row r="383" spans="15:15" x14ac:dyDescent="0.25">
      <c r="O383" s="8"/>
    </row>
    <row r="384" spans="15:15" x14ac:dyDescent="0.25">
      <c r="O384" s="8"/>
    </row>
    <row r="385" spans="15:15" x14ac:dyDescent="0.25">
      <c r="O385" s="8"/>
    </row>
    <row r="386" spans="15:15" x14ac:dyDescent="0.25">
      <c r="O386" s="8"/>
    </row>
    <row r="387" spans="15:15" x14ac:dyDescent="0.25">
      <c r="O387" s="8"/>
    </row>
    <row r="388" spans="15:15" x14ac:dyDescent="0.25">
      <c r="O388" s="8"/>
    </row>
    <row r="389" spans="15:15" x14ac:dyDescent="0.25">
      <c r="O389" s="8"/>
    </row>
    <row r="390" spans="15:15" x14ac:dyDescent="0.25">
      <c r="O390" s="8"/>
    </row>
    <row r="391" spans="15:15" x14ac:dyDescent="0.25">
      <c r="O391" s="8"/>
    </row>
    <row r="392" spans="15:15" x14ac:dyDescent="0.25">
      <c r="O392" s="8"/>
    </row>
    <row r="393" spans="15:15" x14ac:dyDescent="0.25">
      <c r="O393" s="8"/>
    </row>
    <row r="394" spans="15:15" x14ac:dyDescent="0.25">
      <c r="O394" s="8"/>
    </row>
    <row r="395" spans="15:15" x14ac:dyDescent="0.25">
      <c r="O395" s="8"/>
    </row>
    <row r="396" spans="15:15" x14ac:dyDescent="0.25">
      <c r="O396" s="8"/>
    </row>
    <row r="397" spans="15:15" x14ac:dyDescent="0.25">
      <c r="O397" s="8"/>
    </row>
    <row r="398" spans="15:15" x14ac:dyDescent="0.25">
      <c r="O398" s="8"/>
    </row>
    <row r="399" spans="15:15" x14ac:dyDescent="0.25">
      <c r="O399" s="8"/>
    </row>
    <row r="400" spans="15:15" x14ac:dyDescent="0.25">
      <c r="O400" s="8"/>
    </row>
    <row r="401" spans="15:15" x14ac:dyDescent="0.25">
      <c r="O401" s="8"/>
    </row>
    <row r="402" spans="15:15" x14ac:dyDescent="0.25">
      <c r="O402" s="8"/>
    </row>
    <row r="403" spans="15:15" x14ac:dyDescent="0.25">
      <c r="O403" s="8"/>
    </row>
    <row r="404" spans="15:15" x14ac:dyDescent="0.25">
      <c r="O404" s="8"/>
    </row>
    <row r="405" spans="15:15" x14ac:dyDescent="0.25">
      <c r="O405" s="8"/>
    </row>
    <row r="406" spans="15:15" x14ac:dyDescent="0.25">
      <c r="O406" s="8"/>
    </row>
    <row r="407" spans="15:15" x14ac:dyDescent="0.25">
      <c r="O407" s="8"/>
    </row>
    <row r="408" spans="15:15" x14ac:dyDescent="0.25">
      <c r="O408" s="8"/>
    </row>
    <row r="409" spans="15:15" x14ac:dyDescent="0.25">
      <c r="O409" s="8"/>
    </row>
    <row r="410" spans="15:15" x14ac:dyDescent="0.25">
      <c r="O410" s="8"/>
    </row>
    <row r="411" spans="15:15" x14ac:dyDescent="0.25">
      <c r="O411" s="8"/>
    </row>
    <row r="412" spans="15:15" x14ac:dyDescent="0.25">
      <c r="O412" s="8"/>
    </row>
    <row r="413" spans="15:15" x14ac:dyDescent="0.25">
      <c r="O413" s="8"/>
    </row>
    <row r="414" spans="15:15" x14ac:dyDescent="0.25">
      <c r="O414" s="8"/>
    </row>
    <row r="415" spans="15:15" x14ac:dyDescent="0.25">
      <c r="O415" s="8"/>
    </row>
    <row r="416" spans="15:15" x14ac:dyDescent="0.25">
      <c r="O416" s="8"/>
    </row>
    <row r="417" spans="15:15" x14ac:dyDescent="0.25">
      <c r="O417" s="8"/>
    </row>
    <row r="418" spans="15:15" x14ac:dyDescent="0.25">
      <c r="O418" s="8"/>
    </row>
    <row r="419" spans="15:15" x14ac:dyDescent="0.25">
      <c r="O419" s="8"/>
    </row>
    <row r="420" spans="15:15" x14ac:dyDescent="0.25">
      <c r="O420" s="8"/>
    </row>
    <row r="421" spans="15:15" x14ac:dyDescent="0.25">
      <c r="O421" s="8"/>
    </row>
    <row r="422" spans="15:15" x14ac:dyDescent="0.25">
      <c r="O422" s="8"/>
    </row>
    <row r="423" spans="15:15" x14ac:dyDescent="0.25">
      <c r="O423" s="8"/>
    </row>
    <row r="424" spans="15:15" x14ac:dyDescent="0.25">
      <c r="O424" s="8"/>
    </row>
    <row r="425" spans="15:15" x14ac:dyDescent="0.25">
      <c r="O425" s="8"/>
    </row>
    <row r="426" spans="15:15" x14ac:dyDescent="0.25">
      <c r="O426" s="8"/>
    </row>
    <row r="427" spans="15:15" x14ac:dyDescent="0.25">
      <c r="O427" s="8"/>
    </row>
    <row r="428" spans="15:15" x14ac:dyDescent="0.25">
      <c r="O428" s="8"/>
    </row>
    <row r="429" spans="15:15" x14ac:dyDescent="0.25">
      <c r="O429" s="8"/>
    </row>
    <row r="430" spans="15:15" x14ac:dyDescent="0.25">
      <c r="O430" s="8"/>
    </row>
    <row r="431" spans="15:15" x14ac:dyDescent="0.25">
      <c r="O431" s="8"/>
    </row>
    <row r="432" spans="15:15" x14ac:dyDescent="0.25">
      <c r="O432" s="8"/>
    </row>
    <row r="433" spans="15:15" x14ac:dyDescent="0.25">
      <c r="O433" s="8"/>
    </row>
    <row r="434" spans="15:15" x14ac:dyDescent="0.25">
      <c r="O434" s="8"/>
    </row>
    <row r="435" spans="15:15" x14ac:dyDescent="0.25">
      <c r="O435" s="8"/>
    </row>
    <row r="436" spans="15:15" x14ac:dyDescent="0.25">
      <c r="O436" s="8"/>
    </row>
    <row r="437" spans="15:15" x14ac:dyDescent="0.25">
      <c r="O437" s="8"/>
    </row>
    <row r="438" spans="15:15" x14ac:dyDescent="0.25">
      <c r="O438" s="8"/>
    </row>
    <row r="439" spans="15:15" x14ac:dyDescent="0.25">
      <c r="O439" s="8"/>
    </row>
    <row r="440" spans="15:15" x14ac:dyDescent="0.25">
      <c r="O440" s="8"/>
    </row>
    <row r="441" spans="15:15" x14ac:dyDescent="0.25">
      <c r="O441" s="8"/>
    </row>
    <row r="442" spans="15:15" x14ac:dyDescent="0.25">
      <c r="O442" s="8"/>
    </row>
    <row r="443" spans="15:15" x14ac:dyDescent="0.25">
      <c r="O443" s="8"/>
    </row>
    <row r="444" spans="15:15" x14ac:dyDescent="0.25">
      <c r="O444" s="8"/>
    </row>
    <row r="445" spans="15:15" x14ac:dyDescent="0.25">
      <c r="O445" s="8"/>
    </row>
    <row r="446" spans="15:15" x14ac:dyDescent="0.25">
      <c r="O446" s="8"/>
    </row>
    <row r="447" spans="15:15" x14ac:dyDescent="0.25">
      <c r="O447" s="8"/>
    </row>
    <row r="448" spans="15:15" x14ac:dyDescent="0.25">
      <c r="O448" s="8"/>
    </row>
    <row r="449" spans="15:15" x14ac:dyDescent="0.25">
      <c r="O449" s="8"/>
    </row>
    <row r="450" spans="15:15" x14ac:dyDescent="0.25">
      <c r="O450" s="8"/>
    </row>
    <row r="451" spans="15:15" x14ac:dyDescent="0.25">
      <c r="O451" s="8"/>
    </row>
    <row r="452" spans="15:15" x14ac:dyDescent="0.25">
      <c r="O452" s="8"/>
    </row>
    <row r="453" spans="15:15" x14ac:dyDescent="0.25">
      <c r="O453" s="8"/>
    </row>
    <row r="454" spans="15:15" x14ac:dyDescent="0.25">
      <c r="O454" s="8"/>
    </row>
    <row r="455" spans="15:15" x14ac:dyDescent="0.25">
      <c r="O455" s="8"/>
    </row>
    <row r="456" spans="15:15" x14ac:dyDescent="0.25">
      <c r="O456" s="8"/>
    </row>
    <row r="457" spans="15:15" x14ac:dyDescent="0.25">
      <c r="O457" s="8"/>
    </row>
    <row r="458" spans="15:15" x14ac:dyDescent="0.25">
      <c r="O458" s="8"/>
    </row>
    <row r="459" spans="15:15" x14ac:dyDescent="0.25">
      <c r="O459" s="8"/>
    </row>
    <row r="460" spans="15:15" x14ac:dyDescent="0.25">
      <c r="O460" s="8"/>
    </row>
    <row r="461" spans="15:15" x14ac:dyDescent="0.25">
      <c r="O461" s="8"/>
    </row>
    <row r="462" spans="15:15" x14ac:dyDescent="0.25">
      <c r="O462" s="8"/>
    </row>
    <row r="463" spans="15:15" x14ac:dyDescent="0.25">
      <c r="O463" s="8"/>
    </row>
    <row r="464" spans="15:15" x14ac:dyDescent="0.25">
      <c r="O464" s="8"/>
    </row>
    <row r="465" spans="15:15" x14ac:dyDescent="0.25">
      <c r="O465" s="8"/>
    </row>
    <row r="466" spans="15:15" x14ac:dyDescent="0.25">
      <c r="O466" s="8"/>
    </row>
    <row r="467" spans="15:15" x14ac:dyDescent="0.25">
      <c r="O467" s="8"/>
    </row>
    <row r="468" spans="15:15" x14ac:dyDescent="0.25">
      <c r="O468" s="8"/>
    </row>
    <row r="469" spans="15:15" x14ac:dyDescent="0.25">
      <c r="O469" s="8"/>
    </row>
    <row r="470" spans="15:15" x14ac:dyDescent="0.25">
      <c r="O470" s="8"/>
    </row>
    <row r="471" spans="15:15" x14ac:dyDescent="0.25">
      <c r="O471" s="8"/>
    </row>
    <row r="472" spans="15:15" x14ac:dyDescent="0.25">
      <c r="O472" s="8"/>
    </row>
    <row r="473" spans="15:15" x14ac:dyDescent="0.25">
      <c r="O473" s="8"/>
    </row>
    <row r="474" spans="15:15" x14ac:dyDescent="0.25">
      <c r="O474" s="8"/>
    </row>
    <row r="475" spans="15:15" x14ac:dyDescent="0.25">
      <c r="O475" s="8"/>
    </row>
    <row r="476" spans="15:15" x14ac:dyDescent="0.25">
      <c r="O476" s="8"/>
    </row>
    <row r="477" spans="15:15" x14ac:dyDescent="0.25">
      <c r="O477" s="8"/>
    </row>
    <row r="478" spans="15:15" x14ac:dyDescent="0.25">
      <c r="O478" s="8"/>
    </row>
    <row r="479" spans="15:15" x14ac:dyDescent="0.25">
      <c r="O479" s="8"/>
    </row>
    <row r="480" spans="15:15" x14ac:dyDescent="0.25">
      <c r="O480" s="8"/>
    </row>
    <row r="481" spans="15:15" x14ac:dyDescent="0.25">
      <c r="O481" s="8"/>
    </row>
    <row r="482" spans="15:15" x14ac:dyDescent="0.25">
      <c r="O482" s="8"/>
    </row>
    <row r="483" spans="15:15" x14ac:dyDescent="0.25">
      <c r="O483" s="8"/>
    </row>
    <row r="484" spans="15:15" x14ac:dyDescent="0.25">
      <c r="O484" s="8"/>
    </row>
    <row r="485" spans="15:15" x14ac:dyDescent="0.25">
      <c r="O485" s="8"/>
    </row>
    <row r="486" spans="15:15" x14ac:dyDescent="0.25">
      <c r="O486" s="8"/>
    </row>
    <row r="487" spans="15:15" x14ac:dyDescent="0.25">
      <c r="O487" s="8"/>
    </row>
    <row r="488" spans="15:15" x14ac:dyDescent="0.25">
      <c r="O488" s="8"/>
    </row>
    <row r="489" spans="15:15" x14ac:dyDescent="0.25">
      <c r="O489" s="8"/>
    </row>
    <row r="490" spans="15:15" x14ac:dyDescent="0.25">
      <c r="O490" s="8"/>
    </row>
    <row r="491" spans="15:15" x14ac:dyDescent="0.25">
      <c r="O491" s="8"/>
    </row>
    <row r="492" spans="15:15" x14ac:dyDescent="0.25">
      <c r="O492" s="8"/>
    </row>
    <row r="493" spans="15:15" x14ac:dyDescent="0.25">
      <c r="O493" s="8"/>
    </row>
    <row r="494" spans="15:15" x14ac:dyDescent="0.25">
      <c r="O494" s="8"/>
    </row>
    <row r="495" spans="15:15" x14ac:dyDescent="0.25">
      <c r="O495" s="8"/>
    </row>
    <row r="496" spans="15:15" x14ac:dyDescent="0.25">
      <c r="O496" s="8"/>
    </row>
    <row r="497" spans="15:15" x14ac:dyDescent="0.25">
      <c r="O497" s="8"/>
    </row>
    <row r="498" spans="15:15" x14ac:dyDescent="0.25">
      <c r="O498" s="8"/>
    </row>
    <row r="499" spans="15:15" x14ac:dyDescent="0.25">
      <c r="O499" s="8"/>
    </row>
    <row r="500" spans="15:15" x14ac:dyDescent="0.25">
      <c r="O500" s="8"/>
    </row>
    <row r="501" spans="15:15" x14ac:dyDescent="0.25">
      <c r="O501" s="8"/>
    </row>
    <row r="502" spans="15:15" x14ac:dyDescent="0.25">
      <c r="O502" s="8"/>
    </row>
    <row r="503" spans="15:15" x14ac:dyDescent="0.25">
      <c r="O503" s="8"/>
    </row>
    <row r="504" spans="15:15" x14ac:dyDescent="0.25">
      <c r="O504" s="8"/>
    </row>
    <row r="505" spans="15:15" x14ac:dyDescent="0.25">
      <c r="O505" s="8"/>
    </row>
    <row r="506" spans="15:15" x14ac:dyDescent="0.25">
      <c r="O506" s="8"/>
    </row>
    <row r="507" spans="15:15" x14ac:dyDescent="0.25">
      <c r="O507" s="8"/>
    </row>
    <row r="508" spans="15:15" x14ac:dyDescent="0.25">
      <c r="O508" s="8"/>
    </row>
    <row r="509" spans="15:15" x14ac:dyDescent="0.25">
      <c r="O509" s="8"/>
    </row>
    <row r="510" spans="15:15" x14ac:dyDescent="0.25">
      <c r="O510" s="8"/>
    </row>
    <row r="511" spans="15:15" x14ac:dyDescent="0.25">
      <c r="O511" s="8"/>
    </row>
    <row r="512" spans="15:15" x14ac:dyDescent="0.25">
      <c r="O512" s="8"/>
    </row>
    <row r="513" spans="15:15" x14ac:dyDescent="0.25">
      <c r="O513" s="8"/>
    </row>
    <row r="514" spans="15:15" x14ac:dyDescent="0.25">
      <c r="O514" s="8"/>
    </row>
    <row r="515" spans="15:15" x14ac:dyDescent="0.25">
      <c r="O515" s="8"/>
    </row>
    <row r="516" spans="15:15" x14ac:dyDescent="0.25">
      <c r="O516" s="8"/>
    </row>
    <row r="517" spans="15:15" x14ac:dyDescent="0.25">
      <c r="O517" s="8"/>
    </row>
    <row r="518" spans="15:15" x14ac:dyDescent="0.25">
      <c r="O518" s="8"/>
    </row>
    <row r="519" spans="15:15" x14ac:dyDescent="0.25">
      <c r="O519" s="8"/>
    </row>
    <row r="520" spans="15:15" x14ac:dyDescent="0.25">
      <c r="O520" s="8"/>
    </row>
    <row r="521" spans="15:15" x14ac:dyDescent="0.25">
      <c r="O521" s="8"/>
    </row>
    <row r="522" spans="15:15" x14ac:dyDescent="0.25">
      <c r="O522" s="8"/>
    </row>
    <row r="523" spans="15:15" x14ac:dyDescent="0.25">
      <c r="O523" s="8"/>
    </row>
    <row r="524" spans="15:15" x14ac:dyDescent="0.25">
      <c r="O524" s="8"/>
    </row>
    <row r="525" spans="15:15" x14ac:dyDescent="0.25">
      <c r="O525" s="8"/>
    </row>
    <row r="526" spans="15:15" x14ac:dyDescent="0.25">
      <c r="O526" s="8"/>
    </row>
    <row r="527" spans="15:15" x14ac:dyDescent="0.25">
      <c r="O527" s="8"/>
    </row>
    <row r="528" spans="15:15" x14ac:dyDescent="0.25">
      <c r="O528" s="8"/>
    </row>
    <row r="529" spans="15:15" x14ac:dyDescent="0.25">
      <c r="O529" s="8"/>
    </row>
    <row r="530" spans="15:15" x14ac:dyDescent="0.25">
      <c r="O530" s="8"/>
    </row>
    <row r="531" spans="15:15" x14ac:dyDescent="0.25">
      <c r="O531" s="8"/>
    </row>
    <row r="532" spans="15:15" x14ac:dyDescent="0.25">
      <c r="O532" s="8"/>
    </row>
    <row r="533" spans="15:15" x14ac:dyDescent="0.25">
      <c r="O533" s="8"/>
    </row>
    <row r="534" spans="15:15" x14ac:dyDescent="0.25">
      <c r="O534" s="8"/>
    </row>
    <row r="535" spans="15:15" x14ac:dyDescent="0.25">
      <c r="O535" s="8"/>
    </row>
    <row r="536" spans="15:15" x14ac:dyDescent="0.25">
      <c r="O536" s="8"/>
    </row>
    <row r="537" spans="15:15" x14ac:dyDescent="0.25">
      <c r="O537" s="8"/>
    </row>
    <row r="538" spans="15:15" x14ac:dyDescent="0.25">
      <c r="O538" s="8"/>
    </row>
    <row r="539" spans="15:15" x14ac:dyDescent="0.25">
      <c r="O539" s="8"/>
    </row>
    <row r="540" spans="15:15" x14ac:dyDescent="0.25">
      <c r="O540" s="8"/>
    </row>
    <row r="541" spans="15:15" x14ac:dyDescent="0.25">
      <c r="O541" s="8"/>
    </row>
    <row r="542" spans="15:15" x14ac:dyDescent="0.25">
      <c r="O542" s="8"/>
    </row>
    <row r="543" spans="15:15" x14ac:dyDescent="0.25">
      <c r="O543" s="8"/>
    </row>
    <row r="544" spans="15:15" x14ac:dyDescent="0.25">
      <c r="O544" s="8"/>
    </row>
    <row r="545" spans="15:15" x14ac:dyDescent="0.25">
      <c r="O545" s="8"/>
    </row>
    <row r="546" spans="15:15" x14ac:dyDescent="0.25">
      <c r="O546" s="8"/>
    </row>
    <row r="547" spans="15:15" x14ac:dyDescent="0.25">
      <c r="O547" s="8"/>
    </row>
    <row r="548" spans="15:15" x14ac:dyDescent="0.25">
      <c r="O548" s="8"/>
    </row>
    <row r="549" spans="15:15" x14ac:dyDescent="0.25">
      <c r="O549" s="8"/>
    </row>
    <row r="550" spans="15:15" x14ac:dyDescent="0.25">
      <c r="O550" s="8"/>
    </row>
    <row r="551" spans="15:15" x14ac:dyDescent="0.25">
      <c r="O551" s="8"/>
    </row>
    <row r="552" spans="15:15" x14ac:dyDescent="0.25">
      <c r="O552" s="8"/>
    </row>
    <row r="553" spans="15:15" x14ac:dyDescent="0.25">
      <c r="O553" s="8"/>
    </row>
    <row r="554" spans="15:15" x14ac:dyDescent="0.25">
      <c r="O554" s="8"/>
    </row>
    <row r="555" spans="15:15" x14ac:dyDescent="0.25">
      <c r="O555" s="8"/>
    </row>
    <row r="556" spans="15:15" x14ac:dyDescent="0.25">
      <c r="O556" s="8"/>
    </row>
    <row r="557" spans="15:15" x14ac:dyDescent="0.25">
      <c r="O557" s="8"/>
    </row>
    <row r="558" spans="15:15" x14ac:dyDescent="0.25">
      <c r="O558" s="8"/>
    </row>
    <row r="559" spans="15:15" x14ac:dyDescent="0.25">
      <c r="O559" s="8"/>
    </row>
    <row r="560" spans="15:15" x14ac:dyDescent="0.25">
      <c r="O560" s="8"/>
    </row>
    <row r="561" spans="15:15" x14ac:dyDescent="0.25">
      <c r="O561" s="8"/>
    </row>
    <row r="562" spans="15:15" x14ac:dyDescent="0.25">
      <c r="O562" s="8"/>
    </row>
    <row r="563" spans="15:15" x14ac:dyDescent="0.25">
      <c r="O563" s="8"/>
    </row>
    <row r="564" spans="15:15" x14ac:dyDescent="0.25">
      <c r="O564" s="8"/>
    </row>
    <row r="565" spans="15:15" x14ac:dyDescent="0.25">
      <c r="O565" s="8"/>
    </row>
    <row r="566" spans="15:15" x14ac:dyDescent="0.25">
      <c r="O566" s="8"/>
    </row>
    <row r="567" spans="15:15" x14ac:dyDescent="0.25">
      <c r="O567" s="8"/>
    </row>
    <row r="568" spans="15:15" x14ac:dyDescent="0.25">
      <c r="O568" s="8"/>
    </row>
    <row r="569" spans="15:15" x14ac:dyDescent="0.25">
      <c r="O569" s="8"/>
    </row>
    <row r="570" spans="15:15" x14ac:dyDescent="0.25">
      <c r="O570" s="8"/>
    </row>
    <row r="571" spans="15:15" x14ac:dyDescent="0.25">
      <c r="O571" s="8"/>
    </row>
    <row r="572" spans="15:15" x14ac:dyDescent="0.25">
      <c r="O572" s="8"/>
    </row>
    <row r="573" spans="15:15" x14ac:dyDescent="0.25">
      <c r="O573" s="8"/>
    </row>
    <row r="574" spans="15:15" x14ac:dyDescent="0.25">
      <c r="O574" s="8"/>
    </row>
    <row r="575" spans="15:15" x14ac:dyDescent="0.25">
      <c r="O575" s="8"/>
    </row>
    <row r="576" spans="15:15" x14ac:dyDescent="0.25">
      <c r="O576" s="8"/>
    </row>
    <row r="577" spans="15:15" x14ac:dyDescent="0.25">
      <c r="O577" s="8"/>
    </row>
    <row r="578" spans="15:15" x14ac:dyDescent="0.25">
      <c r="O578" s="8"/>
    </row>
    <row r="579" spans="15:15" x14ac:dyDescent="0.25">
      <c r="O579" s="8"/>
    </row>
    <row r="580" spans="15:15" x14ac:dyDescent="0.25">
      <c r="O580" s="8"/>
    </row>
    <row r="581" spans="15:15" x14ac:dyDescent="0.25">
      <c r="O581" s="8"/>
    </row>
    <row r="582" spans="15:15" x14ac:dyDescent="0.25">
      <c r="O582" s="8"/>
    </row>
    <row r="583" spans="15:15" x14ac:dyDescent="0.25">
      <c r="O583" s="8"/>
    </row>
    <row r="584" spans="15:15" x14ac:dyDescent="0.25">
      <c r="O584" s="8"/>
    </row>
    <row r="585" spans="15:15" x14ac:dyDescent="0.25">
      <c r="O585" s="8"/>
    </row>
    <row r="586" spans="15:15" x14ac:dyDescent="0.25">
      <c r="O586" s="8"/>
    </row>
    <row r="587" spans="15:15" x14ac:dyDescent="0.25">
      <c r="O587" s="8"/>
    </row>
    <row r="588" spans="15:15" x14ac:dyDescent="0.25">
      <c r="O588" s="8"/>
    </row>
    <row r="589" spans="15:15" x14ac:dyDescent="0.25">
      <c r="O589" s="8"/>
    </row>
    <row r="590" spans="15:15" x14ac:dyDescent="0.25">
      <c r="O590" s="8"/>
    </row>
    <row r="591" spans="15:15" x14ac:dyDescent="0.25">
      <c r="O591" s="8"/>
    </row>
    <row r="592" spans="15:15" x14ac:dyDescent="0.25">
      <c r="O592" s="8"/>
    </row>
    <row r="593" spans="15:15" x14ac:dyDescent="0.25">
      <c r="O593" s="8"/>
    </row>
    <row r="594" spans="15:15" x14ac:dyDescent="0.25">
      <c r="O594" s="8"/>
    </row>
    <row r="595" spans="15:15" x14ac:dyDescent="0.25">
      <c r="O595" s="8"/>
    </row>
    <row r="596" spans="15:15" x14ac:dyDescent="0.25">
      <c r="O596" s="8"/>
    </row>
    <row r="597" spans="15:15" x14ac:dyDescent="0.25">
      <c r="O597" s="8"/>
    </row>
    <row r="598" spans="15:15" x14ac:dyDescent="0.25">
      <c r="O598" s="8"/>
    </row>
    <row r="599" spans="15:15" x14ac:dyDescent="0.25">
      <c r="O599" s="8"/>
    </row>
    <row r="600" spans="15:15" x14ac:dyDescent="0.25">
      <c r="O600" s="8"/>
    </row>
    <row r="601" spans="15:15" x14ac:dyDescent="0.25">
      <c r="O601" s="8"/>
    </row>
    <row r="602" spans="15:15" x14ac:dyDescent="0.25">
      <c r="O602" s="8"/>
    </row>
    <row r="603" spans="15:15" x14ac:dyDescent="0.25">
      <c r="O603" s="8"/>
    </row>
    <row r="604" spans="15:15" x14ac:dyDescent="0.25">
      <c r="O604" s="8"/>
    </row>
    <row r="605" spans="15:15" x14ac:dyDescent="0.25">
      <c r="O605" s="8"/>
    </row>
    <row r="606" spans="15:15" x14ac:dyDescent="0.25">
      <c r="O606" s="8"/>
    </row>
    <row r="607" spans="15:15" x14ac:dyDescent="0.25">
      <c r="O607" s="8"/>
    </row>
    <row r="608" spans="15:15" x14ac:dyDescent="0.25">
      <c r="O608" s="8"/>
    </row>
    <row r="609" spans="15:15" x14ac:dyDescent="0.25">
      <c r="O609" s="8"/>
    </row>
    <row r="610" spans="15:15" x14ac:dyDescent="0.25">
      <c r="O610" s="8"/>
    </row>
    <row r="611" spans="15:15" x14ac:dyDescent="0.25">
      <c r="O611" s="8"/>
    </row>
    <row r="612" spans="15:15" x14ac:dyDescent="0.25">
      <c r="O612" s="8"/>
    </row>
    <row r="613" spans="15:15" x14ac:dyDescent="0.25">
      <c r="O613" s="8"/>
    </row>
    <row r="614" spans="15:15" x14ac:dyDescent="0.25">
      <c r="O614" s="8"/>
    </row>
    <row r="615" spans="15:15" x14ac:dyDescent="0.25">
      <c r="O615" s="8"/>
    </row>
    <row r="616" spans="15:15" x14ac:dyDescent="0.25">
      <c r="O616" s="8"/>
    </row>
    <row r="617" spans="15:15" x14ac:dyDescent="0.25">
      <c r="O617" s="8"/>
    </row>
    <row r="618" spans="15:15" x14ac:dyDescent="0.25">
      <c r="O618" s="8"/>
    </row>
    <row r="619" spans="15:15" x14ac:dyDescent="0.25">
      <c r="O619" s="8"/>
    </row>
    <row r="620" spans="15:15" x14ac:dyDescent="0.25">
      <c r="O620" s="8"/>
    </row>
    <row r="621" spans="15:15" x14ac:dyDescent="0.25">
      <c r="O621" s="8"/>
    </row>
    <row r="622" spans="15:15" x14ac:dyDescent="0.25">
      <c r="O622" s="8"/>
    </row>
    <row r="623" spans="15:15" x14ac:dyDescent="0.25">
      <c r="O623" s="8"/>
    </row>
    <row r="624" spans="15:15" x14ac:dyDescent="0.25">
      <c r="O624" s="8"/>
    </row>
    <row r="625" spans="15:15" x14ac:dyDescent="0.25">
      <c r="O625" s="8"/>
    </row>
    <row r="626" spans="15:15" x14ac:dyDescent="0.25">
      <c r="O626" s="8"/>
    </row>
    <row r="627" spans="15:15" x14ac:dyDescent="0.25">
      <c r="O627" s="8"/>
    </row>
    <row r="628" spans="15:15" x14ac:dyDescent="0.25">
      <c r="O628" s="8"/>
    </row>
    <row r="629" spans="15:15" x14ac:dyDescent="0.25">
      <c r="O629" s="8"/>
    </row>
    <row r="630" spans="15:15" x14ac:dyDescent="0.25">
      <c r="O630" s="8"/>
    </row>
    <row r="631" spans="15:15" x14ac:dyDescent="0.25">
      <c r="O631" s="8"/>
    </row>
    <row r="632" spans="15:15" x14ac:dyDescent="0.25">
      <c r="O632" s="8"/>
    </row>
    <row r="633" spans="15:15" x14ac:dyDescent="0.25">
      <c r="O633" s="8"/>
    </row>
    <row r="634" spans="15:15" x14ac:dyDescent="0.25">
      <c r="O634" s="8"/>
    </row>
    <row r="635" spans="15:15" x14ac:dyDescent="0.25">
      <c r="O635" s="8"/>
    </row>
    <row r="636" spans="15:15" x14ac:dyDescent="0.25">
      <c r="O636" s="8"/>
    </row>
    <row r="637" spans="15:15" x14ac:dyDescent="0.25">
      <c r="O637" s="8"/>
    </row>
    <row r="638" spans="15:15" x14ac:dyDescent="0.25">
      <c r="O638" s="8"/>
    </row>
    <row r="639" spans="15:15" x14ac:dyDescent="0.25">
      <c r="O639" s="8"/>
    </row>
    <row r="640" spans="15:15" x14ac:dyDescent="0.25">
      <c r="O640" s="8"/>
    </row>
    <row r="641" spans="15:15" x14ac:dyDescent="0.25">
      <c r="O641" s="8"/>
    </row>
    <row r="642" spans="15:15" x14ac:dyDescent="0.25">
      <c r="O642" s="8"/>
    </row>
    <row r="643" spans="15:15" x14ac:dyDescent="0.25">
      <c r="O643" s="8"/>
    </row>
    <row r="644" spans="15:15" x14ac:dyDescent="0.25">
      <c r="O644" s="8"/>
    </row>
    <row r="645" spans="15:15" x14ac:dyDescent="0.25">
      <c r="O645" s="8"/>
    </row>
    <row r="646" spans="15:15" x14ac:dyDescent="0.25">
      <c r="O646" s="8"/>
    </row>
    <row r="647" spans="15:15" x14ac:dyDescent="0.25">
      <c r="O647" s="8"/>
    </row>
    <row r="648" spans="15:15" x14ac:dyDescent="0.25">
      <c r="O648" s="8"/>
    </row>
    <row r="649" spans="15:15" x14ac:dyDescent="0.25">
      <c r="O649" s="8"/>
    </row>
    <row r="650" spans="15:15" x14ac:dyDescent="0.25">
      <c r="O650" s="8"/>
    </row>
    <row r="651" spans="15:15" x14ac:dyDescent="0.25">
      <c r="O651" s="8"/>
    </row>
    <row r="652" spans="15:15" x14ac:dyDescent="0.25">
      <c r="O652" s="8"/>
    </row>
    <row r="653" spans="15:15" x14ac:dyDescent="0.25">
      <c r="O653" s="8"/>
    </row>
    <row r="654" spans="15:15" x14ac:dyDescent="0.25">
      <c r="O654" s="8"/>
    </row>
    <row r="655" spans="15:15" x14ac:dyDescent="0.25">
      <c r="O655" s="8"/>
    </row>
    <row r="656" spans="15:15" x14ac:dyDescent="0.25">
      <c r="O656" s="8"/>
    </row>
    <row r="657" spans="15:15" x14ac:dyDescent="0.25">
      <c r="O657" s="8"/>
    </row>
    <row r="658" spans="15:15" x14ac:dyDescent="0.25">
      <c r="O658" s="8"/>
    </row>
    <row r="659" spans="15:15" x14ac:dyDescent="0.25">
      <c r="O659" s="8"/>
    </row>
    <row r="660" spans="15:15" x14ac:dyDescent="0.25">
      <c r="O660" s="8"/>
    </row>
    <row r="661" spans="15:15" x14ac:dyDescent="0.25">
      <c r="O661" s="8"/>
    </row>
    <row r="662" spans="15:15" x14ac:dyDescent="0.25">
      <c r="O662" s="8"/>
    </row>
    <row r="663" spans="15:15" x14ac:dyDescent="0.25">
      <c r="O663" s="8"/>
    </row>
    <row r="664" spans="15:15" x14ac:dyDescent="0.25">
      <c r="O664" s="8"/>
    </row>
    <row r="665" spans="15:15" x14ac:dyDescent="0.25">
      <c r="O665" s="8"/>
    </row>
    <row r="666" spans="15:15" x14ac:dyDescent="0.25">
      <c r="O666" s="8"/>
    </row>
    <row r="667" spans="15:15" x14ac:dyDescent="0.25">
      <c r="O667" s="8"/>
    </row>
    <row r="668" spans="15:15" x14ac:dyDescent="0.25">
      <c r="O668" s="8"/>
    </row>
    <row r="669" spans="15:15" x14ac:dyDescent="0.25">
      <c r="O669" s="8"/>
    </row>
    <row r="670" spans="15:15" x14ac:dyDescent="0.25">
      <c r="O670" s="8"/>
    </row>
    <row r="671" spans="15:15" x14ac:dyDescent="0.25">
      <c r="O671" s="8"/>
    </row>
    <row r="672" spans="15:15" x14ac:dyDescent="0.25">
      <c r="O672" s="8"/>
    </row>
    <row r="673" spans="15:15" x14ac:dyDescent="0.25">
      <c r="O673" s="8"/>
    </row>
    <row r="674" spans="15:15" x14ac:dyDescent="0.25">
      <c r="O674" s="8"/>
    </row>
    <row r="675" spans="15:15" x14ac:dyDescent="0.25">
      <c r="O675" s="8"/>
    </row>
    <row r="676" spans="15:15" x14ac:dyDescent="0.25">
      <c r="O676" s="8"/>
    </row>
    <row r="677" spans="15:15" x14ac:dyDescent="0.25">
      <c r="O677" s="8"/>
    </row>
    <row r="678" spans="15:15" x14ac:dyDescent="0.25">
      <c r="O678" s="8"/>
    </row>
    <row r="679" spans="15:15" x14ac:dyDescent="0.25">
      <c r="O679" s="8"/>
    </row>
    <row r="680" spans="15:15" x14ac:dyDescent="0.25">
      <c r="O680" s="8"/>
    </row>
    <row r="681" spans="15:15" x14ac:dyDescent="0.25">
      <c r="O681" s="8"/>
    </row>
    <row r="682" spans="15:15" x14ac:dyDescent="0.25">
      <c r="O682" s="8"/>
    </row>
    <row r="683" spans="15:15" x14ac:dyDescent="0.25">
      <c r="O683" s="8"/>
    </row>
    <row r="684" spans="15:15" x14ac:dyDescent="0.25">
      <c r="O684" s="8"/>
    </row>
    <row r="685" spans="15:15" x14ac:dyDescent="0.25">
      <c r="O685" s="8"/>
    </row>
    <row r="686" spans="15:15" x14ac:dyDescent="0.25">
      <c r="O686" s="8"/>
    </row>
    <row r="687" spans="15:15" x14ac:dyDescent="0.25">
      <c r="O687" s="8"/>
    </row>
    <row r="688" spans="15:15" x14ac:dyDescent="0.25">
      <c r="O688" s="8"/>
    </row>
    <row r="689" spans="15:15" x14ac:dyDescent="0.25">
      <c r="O689" s="8"/>
    </row>
    <row r="690" spans="15:15" x14ac:dyDescent="0.25">
      <c r="O690" s="8"/>
    </row>
    <row r="691" spans="15:15" x14ac:dyDescent="0.25">
      <c r="O691" s="8"/>
    </row>
    <row r="692" spans="15:15" x14ac:dyDescent="0.25">
      <c r="O692" s="8"/>
    </row>
    <row r="693" spans="15:15" x14ac:dyDescent="0.25">
      <c r="O693" s="8"/>
    </row>
    <row r="694" spans="15:15" x14ac:dyDescent="0.25">
      <c r="O694" s="8"/>
    </row>
    <row r="695" spans="15:15" x14ac:dyDescent="0.25">
      <c r="O695" s="8"/>
    </row>
    <row r="696" spans="15:15" x14ac:dyDescent="0.25">
      <c r="O696" s="8"/>
    </row>
    <row r="697" spans="15:15" x14ac:dyDescent="0.25">
      <c r="O697" s="8"/>
    </row>
    <row r="698" spans="15:15" x14ac:dyDescent="0.25">
      <c r="O698" s="8"/>
    </row>
    <row r="699" spans="15:15" x14ac:dyDescent="0.25">
      <c r="O699" s="8"/>
    </row>
    <row r="700" spans="15:15" x14ac:dyDescent="0.25">
      <c r="O700" s="8"/>
    </row>
    <row r="701" spans="15:15" x14ac:dyDescent="0.25">
      <c r="O701" s="8"/>
    </row>
    <row r="702" spans="15:15" x14ac:dyDescent="0.25">
      <c r="O702" s="8"/>
    </row>
    <row r="703" spans="15:15" x14ac:dyDescent="0.25">
      <c r="O703" s="8"/>
    </row>
    <row r="704" spans="15:15" x14ac:dyDescent="0.25">
      <c r="O704" s="8"/>
    </row>
    <row r="705" spans="15:15" x14ac:dyDescent="0.25">
      <c r="O705" s="8"/>
    </row>
    <row r="706" spans="15:15" x14ac:dyDescent="0.25">
      <c r="O706" s="8"/>
    </row>
    <row r="707" spans="15:15" x14ac:dyDescent="0.25">
      <c r="O707" s="8"/>
    </row>
    <row r="708" spans="15:15" x14ac:dyDescent="0.25">
      <c r="O708" s="8"/>
    </row>
    <row r="709" spans="15:15" x14ac:dyDescent="0.25">
      <c r="O709" s="8"/>
    </row>
    <row r="710" spans="15:15" x14ac:dyDescent="0.25">
      <c r="O710" s="8"/>
    </row>
    <row r="711" spans="15:15" x14ac:dyDescent="0.25">
      <c r="O711" s="8"/>
    </row>
    <row r="712" spans="15:15" x14ac:dyDescent="0.25">
      <c r="O712" s="8"/>
    </row>
    <row r="713" spans="15:15" x14ac:dyDescent="0.25">
      <c r="O713" s="8"/>
    </row>
    <row r="714" spans="15:15" x14ac:dyDescent="0.25">
      <c r="O714" s="8"/>
    </row>
    <row r="715" spans="15:15" x14ac:dyDescent="0.25">
      <c r="O715" s="8"/>
    </row>
    <row r="716" spans="15:15" x14ac:dyDescent="0.25">
      <c r="O716" s="8"/>
    </row>
    <row r="717" spans="15:15" x14ac:dyDescent="0.25">
      <c r="O717" s="8"/>
    </row>
    <row r="718" spans="15:15" x14ac:dyDescent="0.25">
      <c r="O718" s="8"/>
    </row>
    <row r="719" spans="15:15" x14ac:dyDescent="0.25">
      <c r="O719" s="8"/>
    </row>
    <row r="720" spans="15:15" x14ac:dyDescent="0.25">
      <c r="O720" s="8"/>
    </row>
    <row r="721" spans="15:15" x14ac:dyDescent="0.25">
      <c r="O721" s="8"/>
    </row>
    <row r="722" spans="15:15" x14ac:dyDescent="0.25">
      <c r="O722" s="8"/>
    </row>
    <row r="723" spans="15:15" x14ac:dyDescent="0.25">
      <c r="O723" s="8"/>
    </row>
    <row r="724" spans="15:15" x14ac:dyDescent="0.25">
      <c r="O724" s="8"/>
    </row>
    <row r="725" spans="15:15" x14ac:dyDescent="0.25">
      <c r="O725" s="8"/>
    </row>
    <row r="726" spans="15:15" x14ac:dyDescent="0.25">
      <c r="O726" s="8"/>
    </row>
    <row r="727" spans="15:15" x14ac:dyDescent="0.25">
      <c r="O727" s="8"/>
    </row>
    <row r="728" spans="15:15" x14ac:dyDescent="0.25">
      <c r="O728" s="8"/>
    </row>
    <row r="729" spans="15:15" x14ac:dyDescent="0.25">
      <c r="O729" s="8"/>
    </row>
    <row r="730" spans="15:15" x14ac:dyDescent="0.25">
      <c r="O730" s="8"/>
    </row>
    <row r="731" spans="15:15" x14ac:dyDescent="0.25">
      <c r="O731" s="8"/>
    </row>
    <row r="732" spans="15:15" x14ac:dyDescent="0.25">
      <c r="O732" s="8"/>
    </row>
    <row r="733" spans="15:15" x14ac:dyDescent="0.25">
      <c r="O733" s="8"/>
    </row>
    <row r="734" spans="15:15" x14ac:dyDescent="0.25">
      <c r="O734" s="8"/>
    </row>
    <row r="735" spans="15:15" x14ac:dyDescent="0.25">
      <c r="O735" s="8"/>
    </row>
    <row r="736" spans="15:15" x14ac:dyDescent="0.25">
      <c r="O736" s="8"/>
    </row>
    <row r="737" spans="15:15" x14ac:dyDescent="0.25">
      <c r="O737" s="8"/>
    </row>
    <row r="738" spans="15:15" x14ac:dyDescent="0.25">
      <c r="O738" s="8"/>
    </row>
    <row r="739" spans="15:15" x14ac:dyDescent="0.25">
      <c r="O739" s="8"/>
    </row>
    <row r="740" spans="15:15" x14ac:dyDescent="0.25">
      <c r="O740" s="8"/>
    </row>
    <row r="741" spans="15:15" x14ac:dyDescent="0.25">
      <c r="O741" s="8"/>
    </row>
    <row r="742" spans="15:15" x14ac:dyDescent="0.25">
      <c r="O742" s="8"/>
    </row>
    <row r="743" spans="15:15" x14ac:dyDescent="0.25">
      <c r="O743" s="8"/>
    </row>
    <row r="744" spans="15:15" x14ac:dyDescent="0.25">
      <c r="O744" s="8"/>
    </row>
    <row r="745" spans="15:15" x14ac:dyDescent="0.25">
      <c r="O745" s="8"/>
    </row>
    <row r="746" spans="15:15" x14ac:dyDescent="0.25">
      <c r="O746" s="8"/>
    </row>
    <row r="747" spans="15:15" x14ac:dyDescent="0.25">
      <c r="O747" s="8"/>
    </row>
    <row r="748" spans="15:15" x14ac:dyDescent="0.25">
      <c r="O748" s="8"/>
    </row>
    <row r="749" spans="15:15" x14ac:dyDescent="0.25">
      <c r="O749" s="8"/>
    </row>
    <row r="750" spans="15:15" x14ac:dyDescent="0.25">
      <c r="O750" s="8"/>
    </row>
    <row r="751" spans="15:15" x14ac:dyDescent="0.25">
      <c r="O751" s="8"/>
    </row>
    <row r="752" spans="15:15" x14ac:dyDescent="0.25">
      <c r="O752" s="8"/>
    </row>
    <row r="753" spans="15:15" x14ac:dyDescent="0.25">
      <c r="O753" s="8"/>
    </row>
    <row r="754" spans="15:15" x14ac:dyDescent="0.25">
      <c r="O754" s="8"/>
    </row>
    <row r="755" spans="15:15" x14ac:dyDescent="0.25">
      <c r="O755" s="8"/>
    </row>
    <row r="756" spans="15:15" x14ac:dyDescent="0.25">
      <c r="O756" s="8"/>
    </row>
    <row r="757" spans="15:15" x14ac:dyDescent="0.25">
      <c r="O757" s="8"/>
    </row>
    <row r="758" spans="15:15" x14ac:dyDescent="0.25">
      <c r="O758" s="8"/>
    </row>
    <row r="759" spans="15:15" x14ac:dyDescent="0.25">
      <c r="O759" s="8"/>
    </row>
    <row r="760" spans="15:15" x14ac:dyDescent="0.25">
      <c r="O760" s="8"/>
    </row>
    <row r="761" spans="15:15" x14ac:dyDescent="0.25">
      <c r="O761" s="8"/>
    </row>
    <row r="762" spans="15:15" x14ac:dyDescent="0.25">
      <c r="O762" s="8"/>
    </row>
    <row r="763" spans="15:15" x14ac:dyDescent="0.25">
      <c r="O763" s="8"/>
    </row>
    <row r="764" spans="15:15" x14ac:dyDescent="0.25">
      <c r="O764" s="8"/>
    </row>
    <row r="765" spans="15:15" x14ac:dyDescent="0.25">
      <c r="O765" s="8"/>
    </row>
    <row r="766" spans="15:15" x14ac:dyDescent="0.25">
      <c r="O766" s="8"/>
    </row>
    <row r="767" spans="15:15" x14ac:dyDescent="0.25">
      <c r="O767" s="8"/>
    </row>
    <row r="768" spans="15:15" x14ac:dyDescent="0.25">
      <c r="O768" s="8"/>
    </row>
    <row r="769" spans="15:15" x14ac:dyDescent="0.25">
      <c r="O769" s="8"/>
    </row>
    <row r="770" spans="15:15" x14ac:dyDescent="0.25">
      <c r="O770" s="8"/>
    </row>
    <row r="771" spans="15:15" x14ac:dyDescent="0.25">
      <c r="O771" s="8"/>
    </row>
    <row r="772" spans="15:15" x14ac:dyDescent="0.25">
      <c r="O772" s="8"/>
    </row>
    <row r="773" spans="15:15" x14ac:dyDescent="0.25">
      <c r="O773" s="8"/>
    </row>
    <row r="774" spans="15:15" x14ac:dyDescent="0.25">
      <c r="O774" s="8"/>
    </row>
    <row r="775" spans="15:15" x14ac:dyDescent="0.25">
      <c r="O775" s="8"/>
    </row>
    <row r="776" spans="15:15" x14ac:dyDescent="0.25">
      <c r="O776" s="8"/>
    </row>
    <row r="777" spans="15:15" x14ac:dyDescent="0.25">
      <c r="O777" s="8"/>
    </row>
    <row r="778" spans="15:15" x14ac:dyDescent="0.25">
      <c r="O778" s="8"/>
    </row>
    <row r="779" spans="15:15" x14ac:dyDescent="0.25">
      <c r="O779" s="8"/>
    </row>
    <row r="780" spans="15:15" x14ac:dyDescent="0.25">
      <c r="O780" s="8"/>
    </row>
    <row r="781" spans="15:15" x14ac:dyDescent="0.25">
      <c r="O781" s="8"/>
    </row>
    <row r="782" spans="15:15" x14ac:dyDescent="0.25">
      <c r="O782" s="8"/>
    </row>
    <row r="783" spans="15:15" x14ac:dyDescent="0.25">
      <c r="O783" s="8"/>
    </row>
    <row r="784" spans="15:15" x14ac:dyDescent="0.25">
      <c r="O784" s="8"/>
    </row>
    <row r="785" spans="15:15" x14ac:dyDescent="0.25">
      <c r="O785" s="8"/>
    </row>
    <row r="786" spans="15:15" x14ac:dyDescent="0.25">
      <c r="O786" s="8"/>
    </row>
    <row r="787" spans="15:15" x14ac:dyDescent="0.25">
      <c r="O787" s="8"/>
    </row>
    <row r="788" spans="15:15" x14ac:dyDescent="0.25">
      <c r="O788" s="8"/>
    </row>
    <row r="789" spans="15:15" x14ac:dyDescent="0.25">
      <c r="O789" s="8"/>
    </row>
    <row r="790" spans="15:15" x14ac:dyDescent="0.25">
      <c r="O790" s="8"/>
    </row>
    <row r="791" spans="15:15" x14ac:dyDescent="0.25">
      <c r="O791" s="8"/>
    </row>
    <row r="792" spans="15:15" x14ac:dyDescent="0.25">
      <c r="O792" s="8"/>
    </row>
    <row r="793" spans="15:15" x14ac:dyDescent="0.25">
      <c r="O793" s="8"/>
    </row>
    <row r="794" spans="15:15" x14ac:dyDescent="0.25">
      <c r="O794" s="8"/>
    </row>
    <row r="795" spans="15:15" x14ac:dyDescent="0.25">
      <c r="O795" s="8"/>
    </row>
    <row r="796" spans="15:15" x14ac:dyDescent="0.25">
      <c r="O796" s="8"/>
    </row>
    <row r="797" spans="15:15" x14ac:dyDescent="0.25">
      <c r="O797" s="8"/>
    </row>
    <row r="798" spans="15:15" x14ac:dyDescent="0.25">
      <c r="O798" s="8"/>
    </row>
    <row r="799" spans="15:15" x14ac:dyDescent="0.25">
      <c r="O799" s="8"/>
    </row>
    <row r="800" spans="15:15" x14ac:dyDescent="0.25">
      <c r="O800" s="8"/>
    </row>
    <row r="801" spans="15:15" x14ac:dyDescent="0.25">
      <c r="O801" s="8"/>
    </row>
    <row r="802" spans="15:15" x14ac:dyDescent="0.25">
      <c r="O802" s="8"/>
    </row>
    <row r="803" spans="15:15" x14ac:dyDescent="0.25">
      <c r="O803" s="8"/>
    </row>
    <row r="804" spans="15:15" x14ac:dyDescent="0.25">
      <c r="O804" s="8"/>
    </row>
    <row r="805" spans="15:15" x14ac:dyDescent="0.25">
      <c r="O805" s="8"/>
    </row>
    <row r="806" spans="15:15" x14ac:dyDescent="0.25">
      <c r="O806" s="8"/>
    </row>
    <row r="807" spans="15:15" x14ac:dyDescent="0.25">
      <c r="O807" s="8"/>
    </row>
    <row r="808" spans="15:15" x14ac:dyDescent="0.25">
      <c r="O808" s="8"/>
    </row>
    <row r="809" spans="15:15" x14ac:dyDescent="0.25">
      <c r="O809" s="8"/>
    </row>
    <row r="810" spans="15:15" x14ac:dyDescent="0.25">
      <c r="O810" s="8"/>
    </row>
    <row r="811" spans="15:15" x14ac:dyDescent="0.25">
      <c r="O811" s="8"/>
    </row>
    <row r="812" spans="15:15" x14ac:dyDescent="0.25">
      <c r="O812" s="8"/>
    </row>
    <row r="813" spans="15:15" x14ac:dyDescent="0.25">
      <c r="O813" s="8"/>
    </row>
    <row r="814" spans="15:15" x14ac:dyDescent="0.25">
      <c r="O814" s="8"/>
    </row>
    <row r="815" spans="15:15" x14ac:dyDescent="0.25">
      <c r="O815" s="8"/>
    </row>
    <row r="816" spans="15:15" x14ac:dyDescent="0.25">
      <c r="O816" s="8"/>
    </row>
    <row r="817" spans="15:15" x14ac:dyDescent="0.25">
      <c r="O817" s="8"/>
    </row>
    <row r="818" spans="15:15" x14ac:dyDescent="0.25">
      <c r="O818" s="8"/>
    </row>
    <row r="819" spans="15:15" x14ac:dyDescent="0.25">
      <c r="O819" s="8"/>
    </row>
    <row r="820" spans="15:15" x14ac:dyDescent="0.25">
      <c r="O820" s="8"/>
    </row>
    <row r="821" spans="15:15" x14ac:dyDescent="0.25">
      <c r="O821" s="8"/>
    </row>
    <row r="822" spans="15:15" x14ac:dyDescent="0.25">
      <c r="O822" s="8"/>
    </row>
    <row r="823" spans="15:15" x14ac:dyDescent="0.25">
      <c r="O823" s="8"/>
    </row>
    <row r="824" spans="15:15" x14ac:dyDescent="0.25">
      <c r="O824" s="8"/>
    </row>
    <row r="825" spans="15:15" x14ac:dyDescent="0.25">
      <c r="O825" s="8"/>
    </row>
    <row r="826" spans="15:15" x14ac:dyDescent="0.25">
      <c r="O826" s="8"/>
    </row>
    <row r="827" spans="15:15" x14ac:dyDescent="0.25">
      <c r="O827" s="8"/>
    </row>
    <row r="828" spans="15:15" x14ac:dyDescent="0.25">
      <c r="O828" s="8"/>
    </row>
    <row r="829" spans="15:15" x14ac:dyDescent="0.25">
      <c r="O829" s="8"/>
    </row>
    <row r="830" spans="15:15" x14ac:dyDescent="0.25">
      <c r="O830" s="8"/>
    </row>
    <row r="831" spans="15:15" x14ac:dyDescent="0.25">
      <c r="O831" s="8"/>
    </row>
    <row r="832" spans="15:15" x14ac:dyDescent="0.25">
      <c r="O832" s="8"/>
    </row>
    <row r="833" spans="15:15" x14ac:dyDescent="0.25">
      <c r="O833" s="8"/>
    </row>
    <row r="834" spans="15:15" x14ac:dyDescent="0.25">
      <c r="O834" s="8"/>
    </row>
    <row r="835" spans="15:15" x14ac:dyDescent="0.25">
      <c r="O835" s="8"/>
    </row>
    <row r="836" spans="15:15" x14ac:dyDescent="0.25">
      <c r="O836" s="8"/>
    </row>
    <row r="837" spans="15:15" x14ac:dyDescent="0.25">
      <c r="O837" s="8"/>
    </row>
    <row r="838" spans="15:15" x14ac:dyDescent="0.25">
      <c r="O838" s="8"/>
    </row>
    <row r="839" spans="15:15" x14ac:dyDescent="0.25">
      <c r="O839" s="8"/>
    </row>
    <row r="840" spans="15:15" x14ac:dyDescent="0.25">
      <c r="O840" s="8"/>
    </row>
    <row r="841" spans="15:15" x14ac:dyDescent="0.25">
      <c r="O841" s="8"/>
    </row>
    <row r="842" spans="15:15" x14ac:dyDescent="0.25">
      <c r="O842" s="8"/>
    </row>
    <row r="843" spans="15:15" x14ac:dyDescent="0.25">
      <c r="O843" s="8"/>
    </row>
    <row r="844" spans="15:15" x14ac:dyDescent="0.25">
      <c r="O844" s="8"/>
    </row>
    <row r="845" spans="15:15" x14ac:dyDescent="0.25">
      <c r="O845" s="8"/>
    </row>
    <row r="846" spans="15:15" x14ac:dyDescent="0.25">
      <c r="O846" s="8"/>
    </row>
    <row r="847" spans="15:15" x14ac:dyDescent="0.25">
      <c r="O847" s="8"/>
    </row>
    <row r="848" spans="15:15" x14ac:dyDescent="0.25">
      <c r="O848" s="8"/>
    </row>
    <row r="849" spans="15:15" x14ac:dyDescent="0.25">
      <c r="O849" s="8"/>
    </row>
    <row r="850" spans="15:15" x14ac:dyDescent="0.25">
      <c r="O850" s="8"/>
    </row>
    <row r="851" spans="15:15" x14ac:dyDescent="0.25">
      <c r="O851" s="8"/>
    </row>
    <row r="852" spans="15:15" x14ac:dyDescent="0.25">
      <c r="O852" s="8"/>
    </row>
    <row r="853" spans="15:15" x14ac:dyDescent="0.25">
      <c r="O853" s="8"/>
    </row>
    <row r="854" spans="15:15" x14ac:dyDescent="0.25">
      <c r="O854" s="8"/>
    </row>
    <row r="855" spans="15:15" x14ac:dyDescent="0.25">
      <c r="O855" s="8"/>
    </row>
    <row r="856" spans="15:15" x14ac:dyDescent="0.25">
      <c r="O856" s="8"/>
    </row>
    <row r="857" spans="15:15" x14ac:dyDescent="0.25">
      <c r="O857" s="8"/>
    </row>
    <row r="858" spans="15:15" x14ac:dyDescent="0.25">
      <c r="O858" s="8"/>
    </row>
    <row r="859" spans="15:15" x14ac:dyDescent="0.25">
      <c r="O859" s="8"/>
    </row>
    <row r="860" spans="15:15" x14ac:dyDescent="0.25">
      <c r="O860" s="8"/>
    </row>
    <row r="861" spans="15:15" x14ac:dyDescent="0.25">
      <c r="O861" s="8"/>
    </row>
    <row r="862" spans="15:15" x14ac:dyDescent="0.25">
      <c r="O862" s="8"/>
    </row>
    <row r="863" spans="15:15" x14ac:dyDescent="0.25">
      <c r="O863" s="8"/>
    </row>
    <row r="864" spans="15:15" x14ac:dyDescent="0.25">
      <c r="O864" s="8"/>
    </row>
    <row r="865" spans="15:15" x14ac:dyDescent="0.25">
      <c r="O865" s="8"/>
    </row>
    <row r="866" spans="15:15" x14ac:dyDescent="0.25">
      <c r="O866" s="8"/>
    </row>
    <row r="867" spans="15:15" x14ac:dyDescent="0.25">
      <c r="O867" s="8"/>
    </row>
    <row r="868" spans="15:15" x14ac:dyDescent="0.25">
      <c r="O868" s="8"/>
    </row>
    <row r="869" spans="15:15" x14ac:dyDescent="0.25">
      <c r="O869" s="8"/>
    </row>
    <row r="870" spans="15:15" x14ac:dyDescent="0.25">
      <c r="O870" s="8"/>
    </row>
    <row r="871" spans="15:15" x14ac:dyDescent="0.25">
      <c r="O871" s="8"/>
    </row>
    <row r="872" spans="15:15" x14ac:dyDescent="0.25">
      <c r="O872" s="8"/>
    </row>
    <row r="873" spans="15:15" x14ac:dyDescent="0.25">
      <c r="O873" s="8"/>
    </row>
    <row r="874" spans="15:15" x14ac:dyDescent="0.25">
      <c r="O874" s="8"/>
    </row>
    <row r="875" spans="15:15" x14ac:dyDescent="0.25">
      <c r="O875" s="8"/>
    </row>
    <row r="876" spans="15:15" x14ac:dyDescent="0.25">
      <c r="O876" s="8"/>
    </row>
    <row r="877" spans="15:15" x14ac:dyDescent="0.25">
      <c r="O877" s="8"/>
    </row>
    <row r="878" spans="15:15" x14ac:dyDescent="0.25">
      <c r="O878" s="8"/>
    </row>
    <row r="879" spans="15:15" x14ac:dyDescent="0.25">
      <c r="O879" s="8"/>
    </row>
    <row r="880" spans="15:15" x14ac:dyDescent="0.25">
      <c r="O880" s="8"/>
    </row>
    <row r="881" spans="15:15" x14ac:dyDescent="0.25">
      <c r="O881" s="8"/>
    </row>
    <row r="882" spans="15:15" x14ac:dyDescent="0.25">
      <c r="O882" s="8"/>
    </row>
    <row r="883" spans="15:15" x14ac:dyDescent="0.25">
      <c r="O883" s="8"/>
    </row>
    <row r="884" spans="15:15" x14ac:dyDescent="0.25">
      <c r="O884" s="8"/>
    </row>
    <row r="885" spans="15:15" x14ac:dyDescent="0.25">
      <c r="O885" s="8"/>
    </row>
    <row r="886" spans="15:15" x14ac:dyDescent="0.25">
      <c r="O886" s="8"/>
    </row>
    <row r="887" spans="15:15" x14ac:dyDescent="0.25">
      <c r="O887" s="8"/>
    </row>
    <row r="888" spans="15:15" x14ac:dyDescent="0.25">
      <c r="O888" s="8"/>
    </row>
    <row r="889" spans="15:15" x14ac:dyDescent="0.25">
      <c r="O889" s="8"/>
    </row>
    <row r="890" spans="15:15" x14ac:dyDescent="0.25">
      <c r="O890" s="8"/>
    </row>
    <row r="891" spans="15:15" x14ac:dyDescent="0.25">
      <c r="O891" s="8"/>
    </row>
    <row r="892" spans="15:15" x14ac:dyDescent="0.25">
      <c r="O892" s="8"/>
    </row>
    <row r="893" spans="15:15" x14ac:dyDescent="0.25">
      <c r="O893" s="8"/>
    </row>
    <row r="894" spans="15:15" x14ac:dyDescent="0.25">
      <c r="O894" s="8"/>
    </row>
    <row r="895" spans="15:15" x14ac:dyDescent="0.25">
      <c r="O895" s="8"/>
    </row>
    <row r="896" spans="15:15" x14ac:dyDescent="0.25">
      <c r="O896" s="8"/>
    </row>
    <row r="897" spans="15:15" x14ac:dyDescent="0.25">
      <c r="O897" s="8"/>
    </row>
    <row r="898" spans="15:15" x14ac:dyDescent="0.25">
      <c r="O898" s="8"/>
    </row>
    <row r="899" spans="15:15" x14ac:dyDescent="0.25">
      <c r="O899" s="8"/>
    </row>
    <row r="900" spans="15:15" x14ac:dyDescent="0.25">
      <c r="O900" s="8"/>
    </row>
    <row r="901" spans="15:15" x14ac:dyDescent="0.25">
      <c r="O901" s="8"/>
    </row>
    <row r="902" spans="15:15" x14ac:dyDescent="0.25">
      <c r="O902" s="8"/>
    </row>
    <row r="903" spans="15:15" x14ac:dyDescent="0.25">
      <c r="O903" s="8"/>
    </row>
    <row r="904" spans="15:15" x14ac:dyDescent="0.25">
      <c r="O904" s="8"/>
    </row>
    <row r="905" spans="15:15" x14ac:dyDescent="0.25">
      <c r="O905" s="8"/>
    </row>
    <row r="906" spans="15:15" x14ac:dyDescent="0.25">
      <c r="O906" s="8"/>
    </row>
    <row r="907" spans="15:15" x14ac:dyDescent="0.25">
      <c r="O907" s="8"/>
    </row>
    <row r="908" spans="15:15" x14ac:dyDescent="0.25">
      <c r="O908" s="8"/>
    </row>
    <row r="909" spans="15:15" x14ac:dyDescent="0.25">
      <c r="O909" s="8"/>
    </row>
    <row r="910" spans="15:15" x14ac:dyDescent="0.25">
      <c r="O910" s="8"/>
    </row>
    <row r="911" spans="15:15" x14ac:dyDescent="0.25">
      <c r="O911" s="8"/>
    </row>
    <row r="912" spans="15:15" x14ac:dyDescent="0.25">
      <c r="O912" s="8"/>
    </row>
    <row r="913" spans="15:15" x14ac:dyDescent="0.25">
      <c r="O913" s="8"/>
    </row>
    <row r="914" spans="15:15" x14ac:dyDescent="0.25">
      <c r="O914" s="8"/>
    </row>
    <row r="915" spans="15:15" x14ac:dyDescent="0.25">
      <c r="O915" s="8"/>
    </row>
    <row r="916" spans="15:15" x14ac:dyDescent="0.25">
      <c r="O916" s="8"/>
    </row>
    <row r="917" spans="15:15" x14ac:dyDescent="0.25">
      <c r="O917" s="8"/>
    </row>
    <row r="918" spans="15:15" x14ac:dyDescent="0.25">
      <c r="O918" s="8"/>
    </row>
    <row r="919" spans="15:15" x14ac:dyDescent="0.25">
      <c r="O919" s="8"/>
    </row>
    <row r="920" spans="15:15" x14ac:dyDescent="0.25">
      <c r="O920" s="8"/>
    </row>
    <row r="921" spans="15:15" x14ac:dyDescent="0.25">
      <c r="O921" s="8"/>
    </row>
    <row r="922" spans="15:15" x14ac:dyDescent="0.25">
      <c r="O922" s="8"/>
    </row>
    <row r="923" spans="15:15" x14ac:dyDescent="0.25">
      <c r="O923" s="8"/>
    </row>
    <row r="924" spans="15:15" x14ac:dyDescent="0.25">
      <c r="O924" s="8"/>
    </row>
    <row r="925" spans="15:15" x14ac:dyDescent="0.25">
      <c r="O925" s="8"/>
    </row>
    <row r="926" spans="15:15" x14ac:dyDescent="0.25">
      <c r="O926" s="8"/>
    </row>
    <row r="927" spans="15:15" x14ac:dyDescent="0.25">
      <c r="O927" s="8"/>
    </row>
    <row r="928" spans="15:15" x14ac:dyDescent="0.25">
      <c r="O928" s="8"/>
    </row>
    <row r="929" spans="15:15" x14ac:dyDescent="0.25">
      <c r="O929" s="8"/>
    </row>
    <row r="930" spans="15:15" x14ac:dyDescent="0.25">
      <c r="O930" s="8"/>
    </row>
    <row r="931" spans="15:15" x14ac:dyDescent="0.25">
      <c r="O931" s="8"/>
    </row>
    <row r="932" spans="15:15" x14ac:dyDescent="0.25">
      <c r="O932" s="8"/>
    </row>
    <row r="933" spans="15:15" x14ac:dyDescent="0.25">
      <c r="O933" s="8"/>
    </row>
    <row r="934" spans="15:15" x14ac:dyDescent="0.25">
      <c r="O934" s="8"/>
    </row>
    <row r="935" spans="15:15" x14ac:dyDescent="0.25">
      <c r="O935" s="8"/>
    </row>
    <row r="936" spans="15:15" x14ac:dyDescent="0.25">
      <c r="O936" s="8"/>
    </row>
    <row r="937" spans="15:15" x14ac:dyDescent="0.25">
      <c r="O937" s="8"/>
    </row>
    <row r="938" spans="15:15" x14ac:dyDescent="0.25">
      <c r="O938" s="8"/>
    </row>
    <row r="939" spans="15:15" x14ac:dyDescent="0.25">
      <c r="O939" s="8"/>
    </row>
    <row r="940" spans="15:15" x14ac:dyDescent="0.25">
      <c r="O940" s="8"/>
    </row>
    <row r="941" spans="15:15" x14ac:dyDescent="0.25">
      <c r="O941" s="8"/>
    </row>
    <row r="942" spans="15:15" x14ac:dyDescent="0.25">
      <c r="O942" s="8"/>
    </row>
    <row r="943" spans="15:15" x14ac:dyDescent="0.25">
      <c r="O943" s="8"/>
    </row>
    <row r="944" spans="15:15" x14ac:dyDescent="0.25">
      <c r="O944" s="8"/>
    </row>
    <row r="945" spans="15:15" x14ac:dyDescent="0.25">
      <c r="O945" s="8"/>
    </row>
    <row r="946" spans="15:15" x14ac:dyDescent="0.25">
      <c r="O946" s="8"/>
    </row>
    <row r="947" spans="15:15" x14ac:dyDescent="0.25">
      <c r="O947" s="8"/>
    </row>
    <row r="948" spans="15:15" x14ac:dyDescent="0.25">
      <c r="O948" s="8"/>
    </row>
    <row r="949" spans="15:15" x14ac:dyDescent="0.25">
      <c r="O949" s="8"/>
    </row>
    <row r="950" spans="15:15" x14ac:dyDescent="0.25">
      <c r="O950" s="8"/>
    </row>
    <row r="951" spans="15:15" x14ac:dyDescent="0.25">
      <c r="O951" s="8"/>
    </row>
    <row r="952" spans="15:15" x14ac:dyDescent="0.25">
      <c r="O952" s="8"/>
    </row>
    <row r="953" spans="15:15" x14ac:dyDescent="0.25">
      <c r="O953" s="8"/>
    </row>
    <row r="954" spans="15:15" x14ac:dyDescent="0.25">
      <c r="O954" s="8"/>
    </row>
    <row r="955" spans="15:15" x14ac:dyDescent="0.25">
      <c r="O955" s="8"/>
    </row>
    <row r="956" spans="15:15" x14ac:dyDescent="0.25">
      <c r="O956" s="8"/>
    </row>
    <row r="957" spans="15:15" x14ac:dyDescent="0.25">
      <c r="O957" s="8"/>
    </row>
    <row r="958" spans="15:15" x14ac:dyDescent="0.25">
      <c r="O958" s="8"/>
    </row>
    <row r="959" spans="15:15" x14ac:dyDescent="0.25">
      <c r="O959" s="8"/>
    </row>
    <row r="960" spans="15:15" x14ac:dyDescent="0.25">
      <c r="O960" s="8"/>
    </row>
    <row r="961" spans="15:15" x14ac:dyDescent="0.25">
      <c r="O961" s="8"/>
    </row>
    <row r="962" spans="15:15" x14ac:dyDescent="0.25">
      <c r="O962" s="8"/>
    </row>
    <row r="963" spans="15:15" x14ac:dyDescent="0.25">
      <c r="O963" s="8"/>
    </row>
    <row r="964" spans="15:15" x14ac:dyDescent="0.25">
      <c r="O964" s="8"/>
    </row>
    <row r="965" spans="15:15" x14ac:dyDescent="0.25">
      <c r="O965" s="8"/>
    </row>
    <row r="966" spans="15:15" x14ac:dyDescent="0.25">
      <c r="O966" s="8"/>
    </row>
    <row r="967" spans="15:15" x14ac:dyDescent="0.25">
      <c r="O967" s="8"/>
    </row>
    <row r="968" spans="15:15" x14ac:dyDescent="0.25">
      <c r="O968" s="8"/>
    </row>
    <row r="969" spans="15:15" x14ac:dyDescent="0.25">
      <c r="O969" s="8"/>
    </row>
    <row r="970" spans="15:15" x14ac:dyDescent="0.25">
      <c r="O970" s="8"/>
    </row>
    <row r="971" spans="15:15" x14ac:dyDescent="0.25">
      <c r="O971" s="8"/>
    </row>
    <row r="972" spans="15:15" x14ac:dyDescent="0.25">
      <c r="O972" s="8"/>
    </row>
    <row r="973" spans="15:15" x14ac:dyDescent="0.25">
      <c r="O973" s="8"/>
    </row>
    <row r="974" spans="15:15" x14ac:dyDescent="0.25">
      <c r="O974" s="8"/>
    </row>
    <row r="975" spans="15:15" x14ac:dyDescent="0.25">
      <c r="O975" s="8"/>
    </row>
    <row r="976" spans="15:15" x14ac:dyDescent="0.25">
      <c r="O976" s="8"/>
    </row>
    <row r="977" spans="15:15" x14ac:dyDescent="0.25">
      <c r="O977" s="8"/>
    </row>
    <row r="978" spans="15:15" x14ac:dyDescent="0.25">
      <c r="O978" s="8"/>
    </row>
    <row r="979" spans="15:15" x14ac:dyDescent="0.25">
      <c r="O979" s="8"/>
    </row>
    <row r="980" spans="15:15" x14ac:dyDescent="0.25">
      <c r="O980" s="8"/>
    </row>
    <row r="981" spans="15:15" x14ac:dyDescent="0.25">
      <c r="O981" s="8"/>
    </row>
    <row r="982" spans="15:15" x14ac:dyDescent="0.25">
      <c r="O982" s="8"/>
    </row>
    <row r="983" spans="15:15" x14ac:dyDescent="0.25">
      <c r="O983" s="8"/>
    </row>
    <row r="984" spans="15:15" x14ac:dyDescent="0.25">
      <c r="O984" s="8"/>
    </row>
    <row r="985" spans="15:15" x14ac:dyDescent="0.25">
      <c r="O985" s="8"/>
    </row>
    <row r="986" spans="15:15" x14ac:dyDescent="0.25">
      <c r="O986" s="8"/>
    </row>
    <row r="987" spans="15:15" x14ac:dyDescent="0.25">
      <c r="O987" s="8"/>
    </row>
    <row r="988" spans="15:15" x14ac:dyDescent="0.25">
      <c r="O988" s="8"/>
    </row>
    <row r="989" spans="15:15" x14ac:dyDescent="0.25">
      <c r="O989" s="8"/>
    </row>
    <row r="990" spans="15:15" x14ac:dyDescent="0.25">
      <c r="O990" s="8"/>
    </row>
    <row r="991" spans="15:15" x14ac:dyDescent="0.25">
      <c r="O991" s="8"/>
    </row>
    <row r="992" spans="15:15" x14ac:dyDescent="0.25">
      <c r="O992" s="8"/>
    </row>
    <row r="993" spans="15:15" x14ac:dyDescent="0.25">
      <c r="O993" s="8"/>
    </row>
    <row r="994" spans="15:15" x14ac:dyDescent="0.25">
      <c r="O994" s="8"/>
    </row>
    <row r="995" spans="15:15" x14ac:dyDescent="0.25">
      <c r="O995" s="8"/>
    </row>
    <row r="996" spans="15:15" x14ac:dyDescent="0.25">
      <c r="O996" s="8"/>
    </row>
    <row r="997" spans="15:15" x14ac:dyDescent="0.25">
      <c r="O997" s="8"/>
    </row>
    <row r="998" spans="15:15" x14ac:dyDescent="0.25">
      <c r="O998" s="8"/>
    </row>
    <row r="999" spans="15:15" x14ac:dyDescent="0.25">
      <c r="O999" s="8"/>
    </row>
    <row r="1000" spans="15:15" x14ac:dyDescent="0.25">
      <c r="O1000" s="8"/>
    </row>
    <row r="1001" spans="15:15" x14ac:dyDescent="0.25">
      <c r="O1001" s="8"/>
    </row>
    <row r="1002" spans="15:15" x14ac:dyDescent="0.25">
      <c r="O1002" s="8"/>
    </row>
    <row r="1003" spans="15:15" x14ac:dyDescent="0.25">
      <c r="O1003" s="8"/>
    </row>
    <row r="1004" spans="15:15" x14ac:dyDescent="0.25">
      <c r="O1004" s="8"/>
    </row>
    <row r="1005" spans="15:15" x14ac:dyDescent="0.25">
      <c r="O1005" s="8"/>
    </row>
    <row r="1006" spans="15:15" x14ac:dyDescent="0.25">
      <c r="O1006" s="8"/>
    </row>
    <row r="1007" spans="15:15" x14ac:dyDescent="0.25">
      <c r="O1007" s="8"/>
    </row>
    <row r="1008" spans="15:15" x14ac:dyDescent="0.25">
      <c r="O1008" s="8"/>
    </row>
    <row r="1009" spans="15:15" x14ac:dyDescent="0.25">
      <c r="O1009" s="8"/>
    </row>
    <row r="1010" spans="15:15" x14ac:dyDescent="0.25">
      <c r="O1010" s="8"/>
    </row>
    <row r="1011" spans="15:15" x14ac:dyDescent="0.25">
      <c r="O1011" s="8"/>
    </row>
    <row r="1012" spans="15:15" x14ac:dyDescent="0.25">
      <c r="O1012" s="8"/>
    </row>
    <row r="1013" spans="15:15" x14ac:dyDescent="0.25">
      <c r="O1013" s="8"/>
    </row>
    <row r="1014" spans="15:15" x14ac:dyDescent="0.25">
      <c r="O1014" s="8"/>
    </row>
    <row r="1015" spans="15:15" x14ac:dyDescent="0.25">
      <c r="O1015" s="8"/>
    </row>
    <row r="1016" spans="15:15" x14ac:dyDescent="0.25">
      <c r="O1016" s="8"/>
    </row>
    <row r="1017" spans="15:15" x14ac:dyDescent="0.25">
      <c r="O1017" s="8"/>
    </row>
    <row r="1018" spans="15:15" x14ac:dyDescent="0.25">
      <c r="O1018" s="8"/>
    </row>
    <row r="1019" spans="15:15" x14ac:dyDescent="0.25">
      <c r="O1019" s="8"/>
    </row>
    <row r="1020" spans="15:15" x14ac:dyDescent="0.25">
      <c r="O1020" s="8"/>
    </row>
    <row r="1021" spans="15:15" x14ac:dyDescent="0.25">
      <c r="O1021" s="8"/>
    </row>
    <row r="1022" spans="15:15" x14ac:dyDescent="0.25">
      <c r="O1022" s="8"/>
    </row>
    <row r="1023" spans="15:15" x14ac:dyDescent="0.25">
      <c r="O1023" s="8"/>
    </row>
    <row r="1024" spans="15:15" x14ac:dyDescent="0.25">
      <c r="O1024" s="8"/>
    </row>
    <row r="1025" spans="15:15" x14ac:dyDescent="0.25">
      <c r="O1025" s="8"/>
    </row>
    <row r="1026" spans="15:15" x14ac:dyDescent="0.25">
      <c r="O1026" s="8"/>
    </row>
    <row r="1027" spans="15:15" x14ac:dyDescent="0.25">
      <c r="O1027" s="8"/>
    </row>
    <row r="1028" spans="15:15" x14ac:dyDescent="0.25">
      <c r="O1028" s="8"/>
    </row>
    <row r="1029" spans="15:15" x14ac:dyDescent="0.25">
      <c r="O1029" s="8"/>
    </row>
    <row r="1030" spans="15:15" x14ac:dyDescent="0.25">
      <c r="O1030" s="8"/>
    </row>
    <row r="1031" spans="15:15" x14ac:dyDescent="0.25">
      <c r="O1031" s="8"/>
    </row>
    <row r="1032" spans="15:15" x14ac:dyDescent="0.25">
      <c r="O1032" s="8"/>
    </row>
    <row r="1033" spans="15:15" x14ac:dyDescent="0.25">
      <c r="O1033" s="8"/>
    </row>
    <row r="1034" spans="15:15" x14ac:dyDescent="0.25">
      <c r="O1034" s="8"/>
    </row>
    <row r="1035" spans="15:15" x14ac:dyDescent="0.25">
      <c r="O1035" s="8"/>
    </row>
    <row r="1036" spans="15:15" x14ac:dyDescent="0.25">
      <c r="O1036" s="8"/>
    </row>
    <row r="1037" spans="15:15" x14ac:dyDescent="0.25">
      <c r="O1037" s="8"/>
    </row>
    <row r="1038" spans="15:15" x14ac:dyDescent="0.25">
      <c r="O1038" s="8"/>
    </row>
    <row r="1039" spans="15:15" x14ac:dyDescent="0.25">
      <c r="O1039" s="8"/>
    </row>
    <row r="1040" spans="15:15" x14ac:dyDescent="0.25">
      <c r="O1040" s="8"/>
    </row>
    <row r="1041" spans="15:15" x14ac:dyDescent="0.25">
      <c r="O1041" s="8"/>
    </row>
    <row r="1042" spans="15:15" x14ac:dyDescent="0.25">
      <c r="O1042" s="8"/>
    </row>
    <row r="1043" spans="15:15" x14ac:dyDescent="0.25">
      <c r="O1043" s="8"/>
    </row>
    <row r="1044" spans="15:15" x14ac:dyDescent="0.25">
      <c r="O1044" s="8"/>
    </row>
    <row r="1045" spans="15:15" x14ac:dyDescent="0.25">
      <c r="O1045" s="8"/>
    </row>
    <row r="1046" spans="15:15" x14ac:dyDescent="0.25">
      <c r="O1046" s="8"/>
    </row>
    <row r="1047" spans="15:15" x14ac:dyDescent="0.25">
      <c r="O1047" s="8"/>
    </row>
    <row r="1048" spans="15:15" x14ac:dyDescent="0.25">
      <c r="O1048" s="8"/>
    </row>
    <row r="1049" spans="15:15" x14ac:dyDescent="0.25">
      <c r="O1049" s="8"/>
    </row>
    <row r="1050" spans="15:15" x14ac:dyDescent="0.25">
      <c r="O1050" s="8"/>
    </row>
    <row r="1051" spans="15:15" x14ac:dyDescent="0.25">
      <c r="O1051" s="8"/>
    </row>
    <row r="1052" spans="15:15" x14ac:dyDescent="0.25">
      <c r="O1052" s="8"/>
    </row>
    <row r="1053" spans="15:15" x14ac:dyDescent="0.25">
      <c r="O1053" s="8"/>
    </row>
    <row r="1054" spans="15:15" x14ac:dyDescent="0.25">
      <c r="O1054" s="8"/>
    </row>
    <row r="1055" spans="15:15" x14ac:dyDescent="0.25">
      <c r="O1055" s="8"/>
    </row>
    <row r="1056" spans="15:15" x14ac:dyDescent="0.25">
      <c r="O1056" s="8"/>
    </row>
    <row r="1057" spans="15:15" x14ac:dyDescent="0.25">
      <c r="O1057" s="8"/>
    </row>
    <row r="1058" spans="15:15" x14ac:dyDescent="0.25">
      <c r="O1058" s="8"/>
    </row>
    <row r="1059" spans="15:15" x14ac:dyDescent="0.25">
      <c r="O1059" s="8"/>
    </row>
    <row r="1060" spans="15:15" x14ac:dyDescent="0.25">
      <c r="O1060" s="8"/>
    </row>
    <row r="1061" spans="15:15" x14ac:dyDescent="0.25">
      <c r="O1061" s="8"/>
    </row>
    <row r="1062" spans="15:15" x14ac:dyDescent="0.25">
      <c r="O1062" s="8"/>
    </row>
    <row r="1063" spans="15:15" x14ac:dyDescent="0.25">
      <c r="O1063" s="8"/>
    </row>
    <row r="1064" spans="15:15" x14ac:dyDescent="0.25">
      <c r="O1064" s="8"/>
    </row>
    <row r="1065" spans="15:15" x14ac:dyDescent="0.25">
      <c r="O1065" s="8"/>
    </row>
    <row r="1066" spans="15:15" x14ac:dyDescent="0.25">
      <c r="O1066" s="8"/>
    </row>
    <row r="1067" spans="15:15" x14ac:dyDescent="0.25">
      <c r="O1067" s="8"/>
    </row>
    <row r="1068" spans="15:15" x14ac:dyDescent="0.25">
      <c r="O1068" s="8"/>
    </row>
    <row r="1069" spans="15:15" x14ac:dyDescent="0.25">
      <c r="O1069" s="8"/>
    </row>
    <row r="1070" spans="15:15" x14ac:dyDescent="0.25">
      <c r="O1070" s="8"/>
    </row>
    <row r="1071" spans="15:15" x14ac:dyDescent="0.25">
      <c r="O1071" s="8"/>
    </row>
    <row r="1072" spans="15:15" x14ac:dyDescent="0.25">
      <c r="O1072" s="8"/>
    </row>
    <row r="1073" spans="15:15" x14ac:dyDescent="0.25">
      <c r="O1073" s="8"/>
    </row>
    <row r="1074" spans="15:15" x14ac:dyDescent="0.25">
      <c r="O1074" s="8"/>
    </row>
    <row r="1075" spans="15:15" x14ac:dyDescent="0.25">
      <c r="O1075" s="8"/>
    </row>
    <row r="1076" spans="15:15" x14ac:dyDescent="0.25">
      <c r="O1076" s="8"/>
    </row>
    <row r="1077" spans="15:15" x14ac:dyDescent="0.25">
      <c r="O1077" s="8"/>
    </row>
    <row r="1078" spans="15:15" x14ac:dyDescent="0.25">
      <c r="O1078" s="8"/>
    </row>
    <row r="1079" spans="15:15" x14ac:dyDescent="0.25">
      <c r="O1079" s="8"/>
    </row>
    <row r="1080" spans="15:15" x14ac:dyDescent="0.25">
      <c r="O1080" s="8"/>
    </row>
    <row r="1081" spans="15:15" x14ac:dyDescent="0.25">
      <c r="O1081" s="8"/>
    </row>
    <row r="1082" spans="15:15" x14ac:dyDescent="0.25">
      <c r="O1082" s="8"/>
    </row>
    <row r="1083" spans="15:15" x14ac:dyDescent="0.25">
      <c r="O1083" s="8"/>
    </row>
    <row r="1084" spans="15:15" x14ac:dyDescent="0.25">
      <c r="O1084" s="8"/>
    </row>
    <row r="1085" spans="15:15" x14ac:dyDescent="0.25">
      <c r="O1085" s="8"/>
    </row>
    <row r="1086" spans="15:15" x14ac:dyDescent="0.25">
      <c r="O1086" s="8"/>
    </row>
    <row r="1087" spans="15:15" x14ac:dyDescent="0.25">
      <c r="O1087" s="8"/>
    </row>
    <row r="1088" spans="15:15" x14ac:dyDescent="0.25">
      <c r="O1088" s="8"/>
    </row>
    <row r="1089" spans="3:15" x14ac:dyDescent="0.25">
      <c r="O1089" s="8"/>
    </row>
    <row r="1090" spans="3:15" x14ac:dyDescent="0.25">
      <c r="O1090" s="8"/>
    </row>
    <row r="1091" spans="3:15" x14ac:dyDescent="0.25">
      <c r="O1091" s="8"/>
    </row>
    <row r="1092" spans="3:15" x14ac:dyDescent="0.25">
      <c r="O1092" s="8"/>
    </row>
    <row r="1093" spans="3:15" x14ac:dyDescent="0.25">
      <c r="C1093" s="10"/>
      <c r="O1093" s="8"/>
    </row>
    <row r="1094" spans="3:15" x14ac:dyDescent="0.25">
      <c r="O1094" s="8"/>
    </row>
    <row r="1095" spans="3:15" x14ac:dyDescent="0.25">
      <c r="O1095" s="8"/>
    </row>
    <row r="1096" spans="3:15" x14ac:dyDescent="0.25">
      <c r="O1096" s="8"/>
    </row>
    <row r="1097" spans="3:15" x14ac:dyDescent="0.25">
      <c r="O1097" s="8"/>
    </row>
    <row r="1098" spans="3:15" x14ac:dyDescent="0.25">
      <c r="O1098" s="8"/>
    </row>
    <row r="1099" spans="3:15" x14ac:dyDescent="0.25">
      <c r="O1099" s="8"/>
    </row>
    <row r="1100" spans="3:15" x14ac:dyDescent="0.25">
      <c r="O1100" s="8"/>
    </row>
    <row r="1101" spans="3:15" x14ac:dyDescent="0.25">
      <c r="O1101" s="8"/>
    </row>
    <row r="1102" spans="3:15" x14ac:dyDescent="0.25">
      <c r="O1102" s="8"/>
    </row>
    <row r="1103" spans="3:15" x14ac:dyDescent="0.25">
      <c r="O1103" s="8"/>
    </row>
    <row r="1104" spans="3:15" x14ac:dyDescent="0.25">
      <c r="O1104" s="8"/>
    </row>
    <row r="1105" spans="15:15" x14ac:dyDescent="0.25">
      <c r="O1105" s="8"/>
    </row>
    <row r="1106" spans="15:15" x14ac:dyDescent="0.25">
      <c r="O1106" s="8"/>
    </row>
    <row r="1107" spans="15:15" x14ac:dyDescent="0.25">
      <c r="O1107" s="8"/>
    </row>
    <row r="1108" spans="15:15" x14ac:dyDescent="0.25">
      <c r="O1108" s="8"/>
    </row>
    <row r="1109" spans="15:15" x14ac:dyDescent="0.25">
      <c r="O1109" s="8"/>
    </row>
    <row r="1110" spans="15:15" x14ac:dyDescent="0.25">
      <c r="O1110" s="8"/>
    </row>
    <row r="1111" spans="15:15" x14ac:dyDescent="0.25">
      <c r="O1111" s="8"/>
    </row>
    <row r="1112" spans="15:15" x14ac:dyDescent="0.25">
      <c r="O1112" s="8"/>
    </row>
    <row r="1113" spans="15:15" x14ac:dyDescent="0.25">
      <c r="O1113" s="8"/>
    </row>
    <row r="1114" spans="15:15" x14ac:dyDescent="0.25">
      <c r="O1114" s="8"/>
    </row>
    <row r="1115" spans="15:15" x14ac:dyDescent="0.25">
      <c r="O1115" s="8"/>
    </row>
    <row r="1116" spans="15:15" x14ac:dyDescent="0.25">
      <c r="O1116" s="8"/>
    </row>
    <row r="1117" spans="15:15" x14ac:dyDescent="0.25">
      <c r="O1117" s="8"/>
    </row>
    <row r="1118" spans="15:15" x14ac:dyDescent="0.25">
      <c r="O1118" s="8"/>
    </row>
    <row r="1119" spans="15:15" x14ac:dyDescent="0.25">
      <c r="O1119" s="8"/>
    </row>
    <row r="1120" spans="15:15" x14ac:dyDescent="0.25">
      <c r="O1120" s="8"/>
    </row>
    <row r="1121" spans="15:15" x14ac:dyDescent="0.25">
      <c r="O1121" s="8"/>
    </row>
    <row r="1122" spans="15:15" x14ac:dyDescent="0.25">
      <c r="O1122" s="8"/>
    </row>
    <row r="1123" spans="15:15" x14ac:dyDescent="0.25">
      <c r="O1123" s="8"/>
    </row>
    <row r="1124" spans="15:15" x14ac:dyDescent="0.25">
      <c r="O1124" s="8"/>
    </row>
    <row r="1125" spans="15:15" x14ac:dyDescent="0.25">
      <c r="O1125" s="8"/>
    </row>
    <row r="1126" spans="15:15" x14ac:dyDescent="0.25">
      <c r="O1126" s="8"/>
    </row>
    <row r="1127" spans="15:15" x14ac:dyDescent="0.25">
      <c r="O1127" s="8"/>
    </row>
    <row r="1128" spans="15:15" x14ac:dyDescent="0.25">
      <c r="O1128" s="8"/>
    </row>
    <row r="1129" spans="15:15" x14ac:dyDescent="0.25">
      <c r="O1129" s="8"/>
    </row>
    <row r="1130" spans="15:15" x14ac:dyDescent="0.25">
      <c r="O1130" s="8"/>
    </row>
    <row r="1131" spans="15:15" x14ac:dyDescent="0.25">
      <c r="O1131" s="8"/>
    </row>
    <row r="1132" spans="15:15" x14ac:dyDescent="0.25">
      <c r="O1132" s="8"/>
    </row>
    <row r="1133" spans="15:15" x14ac:dyDescent="0.25">
      <c r="O1133" s="8"/>
    </row>
    <row r="1134" spans="15:15" x14ac:dyDescent="0.25">
      <c r="O1134" s="8"/>
    </row>
    <row r="1135" spans="15:15" x14ac:dyDescent="0.25">
      <c r="O1135" s="8"/>
    </row>
    <row r="1136" spans="15:15" x14ac:dyDescent="0.25">
      <c r="O1136" s="8"/>
    </row>
    <row r="1137" spans="15:15" x14ac:dyDescent="0.25">
      <c r="O1137" s="8"/>
    </row>
    <row r="1138" spans="15:15" x14ac:dyDescent="0.25">
      <c r="O1138" s="8"/>
    </row>
    <row r="1139" spans="15:15" x14ac:dyDescent="0.25">
      <c r="O1139" s="8"/>
    </row>
    <row r="1140" spans="15:15" x14ac:dyDescent="0.25">
      <c r="O1140" s="8"/>
    </row>
    <row r="1141" spans="15:15" x14ac:dyDescent="0.25">
      <c r="O1141" s="8"/>
    </row>
    <row r="1142" spans="15:15" x14ac:dyDescent="0.25">
      <c r="O1142" s="8"/>
    </row>
    <row r="1143" spans="15:15" x14ac:dyDescent="0.25">
      <c r="O1143" s="8"/>
    </row>
    <row r="1144" spans="15:15" x14ac:dyDescent="0.25">
      <c r="O1144" s="8"/>
    </row>
    <row r="1145" spans="15:15" x14ac:dyDescent="0.25">
      <c r="O1145" s="8"/>
    </row>
    <row r="1146" spans="15:15" x14ac:dyDescent="0.25">
      <c r="O1146" s="8"/>
    </row>
    <row r="1147" spans="15:15" x14ac:dyDescent="0.25">
      <c r="O1147" s="8"/>
    </row>
    <row r="1148" spans="15:15" x14ac:dyDescent="0.25">
      <c r="O1148" s="8"/>
    </row>
    <row r="1149" spans="15:15" x14ac:dyDescent="0.25">
      <c r="O1149" s="8"/>
    </row>
    <row r="1150" spans="15:15" x14ac:dyDescent="0.25">
      <c r="O1150" s="8"/>
    </row>
    <row r="1151" spans="15:15" x14ac:dyDescent="0.25">
      <c r="O1151" s="8"/>
    </row>
    <row r="1152" spans="15:15" x14ac:dyDescent="0.25">
      <c r="O1152" s="8"/>
    </row>
    <row r="1153" spans="15:15" x14ac:dyDescent="0.25">
      <c r="O1153" s="8"/>
    </row>
    <row r="1154" spans="15:15" x14ac:dyDescent="0.25">
      <c r="O1154" s="8"/>
    </row>
    <row r="1155" spans="15:15" x14ac:dyDescent="0.25">
      <c r="O1155" s="8"/>
    </row>
    <row r="1156" spans="15:15" x14ac:dyDescent="0.25">
      <c r="O1156" s="8"/>
    </row>
    <row r="1157" spans="15:15" x14ac:dyDescent="0.25">
      <c r="O1157" s="8"/>
    </row>
    <row r="1158" spans="15:15" x14ac:dyDescent="0.25">
      <c r="O1158" s="8"/>
    </row>
    <row r="1159" spans="15:15" x14ac:dyDescent="0.25">
      <c r="O1159" s="8"/>
    </row>
    <row r="1160" spans="15:15" x14ac:dyDescent="0.25">
      <c r="O1160" s="8"/>
    </row>
    <row r="1161" spans="15:15" x14ac:dyDescent="0.25">
      <c r="O1161" s="8"/>
    </row>
    <row r="1162" spans="15:15" x14ac:dyDescent="0.25">
      <c r="O1162" s="8"/>
    </row>
    <row r="1163" spans="15:15" x14ac:dyDescent="0.25">
      <c r="O1163" s="8"/>
    </row>
    <row r="1164" spans="15:15" x14ac:dyDescent="0.25">
      <c r="O1164" s="8"/>
    </row>
    <row r="1165" spans="15:15" x14ac:dyDescent="0.25">
      <c r="O1165" s="8"/>
    </row>
    <row r="1166" spans="15:15" x14ac:dyDescent="0.25">
      <c r="O1166" s="8"/>
    </row>
    <row r="1167" spans="15:15" x14ac:dyDescent="0.25">
      <c r="O1167" s="8"/>
    </row>
    <row r="1168" spans="15:15" x14ac:dyDescent="0.25">
      <c r="O1168" s="8"/>
    </row>
    <row r="1169" spans="15:15" x14ac:dyDescent="0.25">
      <c r="O1169" s="8"/>
    </row>
    <row r="1170" spans="15:15" x14ac:dyDescent="0.25">
      <c r="O1170" s="8"/>
    </row>
    <row r="1171" spans="15:15" x14ac:dyDescent="0.25">
      <c r="O1171" s="8"/>
    </row>
    <row r="1172" spans="15:15" x14ac:dyDescent="0.25">
      <c r="O1172" s="8"/>
    </row>
    <row r="1173" spans="15:15" x14ac:dyDescent="0.25">
      <c r="O1173" s="8"/>
    </row>
    <row r="1174" spans="15:15" x14ac:dyDescent="0.25">
      <c r="O1174" s="8"/>
    </row>
    <row r="1175" spans="15:15" x14ac:dyDescent="0.25">
      <c r="O1175" s="8"/>
    </row>
    <row r="1176" spans="15:15" x14ac:dyDescent="0.25">
      <c r="O1176" s="8"/>
    </row>
    <row r="1177" spans="15:15" x14ac:dyDescent="0.25">
      <c r="O1177" s="8"/>
    </row>
    <row r="1178" spans="15:15" x14ac:dyDescent="0.25">
      <c r="O1178" s="8"/>
    </row>
    <row r="1179" spans="15:15" x14ac:dyDescent="0.25">
      <c r="O1179" s="8"/>
    </row>
    <row r="1180" spans="15:15" x14ac:dyDescent="0.25">
      <c r="O1180" s="8"/>
    </row>
    <row r="1181" spans="15:15" x14ac:dyDescent="0.25">
      <c r="O1181" s="8"/>
    </row>
    <row r="1182" spans="15:15" x14ac:dyDescent="0.25">
      <c r="O1182" s="8"/>
    </row>
    <row r="1183" spans="15:15" x14ac:dyDescent="0.25">
      <c r="O1183" s="8"/>
    </row>
    <row r="1184" spans="15:15" x14ac:dyDescent="0.25">
      <c r="O1184" s="8"/>
    </row>
    <row r="1185" spans="15:15" x14ac:dyDescent="0.25">
      <c r="O1185" s="8"/>
    </row>
    <row r="1186" spans="15:15" x14ac:dyDescent="0.25">
      <c r="O1186" s="8"/>
    </row>
    <row r="1187" spans="15:15" x14ac:dyDescent="0.25">
      <c r="O1187" s="8"/>
    </row>
    <row r="1188" spans="15:15" x14ac:dyDescent="0.25">
      <c r="O1188" s="8"/>
    </row>
    <row r="1189" spans="15:15" x14ac:dyDescent="0.25">
      <c r="O1189" s="8"/>
    </row>
    <row r="1190" spans="15:15" x14ac:dyDescent="0.25">
      <c r="O1190" s="8"/>
    </row>
    <row r="1191" spans="15:15" x14ac:dyDescent="0.25">
      <c r="O1191" s="8"/>
    </row>
    <row r="1192" spans="15:15" x14ac:dyDescent="0.25">
      <c r="O1192" s="8"/>
    </row>
    <row r="1193" spans="15:15" x14ac:dyDescent="0.25">
      <c r="O1193" s="8"/>
    </row>
    <row r="1194" spans="15:15" x14ac:dyDescent="0.25">
      <c r="O1194" s="8"/>
    </row>
    <row r="1195" spans="15:15" x14ac:dyDescent="0.25">
      <c r="O1195" s="8"/>
    </row>
    <row r="1196" spans="15:15" x14ac:dyDescent="0.25">
      <c r="O1196" s="8"/>
    </row>
    <row r="1197" spans="15:15" x14ac:dyDescent="0.25">
      <c r="O1197" s="8"/>
    </row>
    <row r="1198" spans="15:15" x14ac:dyDescent="0.25">
      <c r="O1198" s="8"/>
    </row>
    <row r="1199" spans="15:15" x14ac:dyDescent="0.25">
      <c r="O1199" s="8"/>
    </row>
    <row r="1200" spans="15:15" x14ac:dyDescent="0.25">
      <c r="O1200" s="8"/>
    </row>
    <row r="1201" spans="15:15" x14ac:dyDescent="0.25">
      <c r="O1201" s="8"/>
    </row>
    <row r="1202" spans="15:15" x14ac:dyDescent="0.25">
      <c r="O1202" s="8"/>
    </row>
    <row r="1203" spans="15:15" x14ac:dyDescent="0.25">
      <c r="O1203" s="8"/>
    </row>
    <row r="1204" spans="15:15" x14ac:dyDescent="0.25">
      <c r="O1204" s="8"/>
    </row>
    <row r="1205" spans="15:15" x14ac:dyDescent="0.25">
      <c r="O1205" s="8"/>
    </row>
    <row r="1206" spans="15:15" x14ac:dyDescent="0.25">
      <c r="O1206" s="8"/>
    </row>
    <row r="1207" spans="15:15" x14ac:dyDescent="0.25">
      <c r="O1207" s="8"/>
    </row>
    <row r="1208" spans="15:15" x14ac:dyDescent="0.25">
      <c r="O1208" s="8"/>
    </row>
    <row r="1209" spans="15:15" x14ac:dyDescent="0.25">
      <c r="O1209" s="8"/>
    </row>
    <row r="1210" spans="15:15" x14ac:dyDescent="0.25">
      <c r="O1210" s="8"/>
    </row>
    <row r="1211" spans="15:15" x14ac:dyDescent="0.25">
      <c r="O1211" s="8"/>
    </row>
    <row r="1212" spans="15:15" x14ac:dyDescent="0.25">
      <c r="O1212" s="8"/>
    </row>
    <row r="1213" spans="15:15" x14ac:dyDescent="0.25">
      <c r="O1213" s="8"/>
    </row>
    <row r="1214" spans="15:15" x14ac:dyDescent="0.25">
      <c r="O1214" s="8"/>
    </row>
    <row r="1215" spans="15:15" x14ac:dyDescent="0.25">
      <c r="O1215" s="8"/>
    </row>
    <row r="1216" spans="15:15" x14ac:dyDescent="0.25">
      <c r="O1216" s="8"/>
    </row>
    <row r="1217" spans="15:15" x14ac:dyDescent="0.25">
      <c r="O1217" s="8"/>
    </row>
    <row r="1218" spans="15:15" x14ac:dyDescent="0.25">
      <c r="O1218" s="8"/>
    </row>
    <row r="1219" spans="15:15" x14ac:dyDescent="0.25">
      <c r="O1219" s="8"/>
    </row>
    <row r="1220" spans="15:15" x14ac:dyDescent="0.25">
      <c r="O1220" s="8"/>
    </row>
    <row r="1221" spans="15:15" x14ac:dyDescent="0.25">
      <c r="O1221" s="8"/>
    </row>
    <row r="1222" spans="15:15" x14ac:dyDescent="0.25">
      <c r="O1222" s="8"/>
    </row>
    <row r="1223" spans="15:15" x14ac:dyDescent="0.25">
      <c r="O1223" s="8"/>
    </row>
    <row r="1224" spans="15:15" x14ac:dyDescent="0.25">
      <c r="O1224" s="8"/>
    </row>
    <row r="1225" spans="15:15" x14ac:dyDescent="0.25">
      <c r="O1225" s="8"/>
    </row>
    <row r="1226" spans="15:15" x14ac:dyDescent="0.25">
      <c r="O1226" s="8"/>
    </row>
    <row r="1227" spans="15:15" x14ac:dyDescent="0.25">
      <c r="O1227" s="8"/>
    </row>
    <row r="1228" spans="15:15" x14ac:dyDescent="0.25">
      <c r="O1228" s="8"/>
    </row>
    <row r="1229" spans="15:15" x14ac:dyDescent="0.25">
      <c r="O1229" s="8"/>
    </row>
    <row r="1230" spans="15:15" x14ac:dyDescent="0.25">
      <c r="O1230" s="8"/>
    </row>
    <row r="1231" spans="15:15" x14ac:dyDescent="0.25">
      <c r="O1231" s="8"/>
    </row>
    <row r="1232" spans="15:15" x14ac:dyDescent="0.25">
      <c r="O1232" s="8"/>
    </row>
    <row r="1233" spans="15:15" x14ac:dyDescent="0.25">
      <c r="O1233" s="8"/>
    </row>
    <row r="1234" spans="15:15" x14ac:dyDescent="0.25">
      <c r="O1234" s="8"/>
    </row>
    <row r="1235" spans="15:15" x14ac:dyDescent="0.25">
      <c r="O1235" s="8"/>
    </row>
    <row r="1236" spans="15:15" x14ac:dyDescent="0.25">
      <c r="O1236" s="8"/>
    </row>
    <row r="1237" spans="15:15" x14ac:dyDescent="0.25">
      <c r="O1237" s="8"/>
    </row>
    <row r="1238" spans="15:15" x14ac:dyDescent="0.25">
      <c r="O1238" s="8"/>
    </row>
    <row r="1239" spans="15:15" x14ac:dyDescent="0.25">
      <c r="O1239" s="8"/>
    </row>
    <row r="1240" spans="15:15" x14ac:dyDescent="0.25">
      <c r="O1240" s="8"/>
    </row>
    <row r="1241" spans="15:15" x14ac:dyDescent="0.25">
      <c r="O1241" s="8"/>
    </row>
    <row r="1242" spans="15:15" x14ac:dyDescent="0.25">
      <c r="O1242" s="8"/>
    </row>
    <row r="1243" spans="15:15" x14ac:dyDescent="0.25">
      <c r="O1243" s="8"/>
    </row>
    <row r="1244" spans="15:15" x14ac:dyDescent="0.25">
      <c r="O1244" s="8"/>
    </row>
    <row r="1245" spans="15:15" x14ac:dyDescent="0.25">
      <c r="O1245" s="8"/>
    </row>
    <row r="1246" spans="15:15" x14ac:dyDescent="0.25">
      <c r="O1246" s="8"/>
    </row>
    <row r="1247" spans="15:15" x14ac:dyDescent="0.25">
      <c r="O1247" s="8"/>
    </row>
    <row r="1248" spans="15:15" x14ac:dyDescent="0.25">
      <c r="O1248" s="8"/>
    </row>
    <row r="1249" spans="15:15" x14ac:dyDescent="0.25">
      <c r="O1249" s="8"/>
    </row>
    <row r="1250" spans="15:15" x14ac:dyDescent="0.25">
      <c r="O1250" s="8"/>
    </row>
    <row r="1251" spans="15:15" x14ac:dyDescent="0.25">
      <c r="O1251" s="8"/>
    </row>
    <row r="1252" spans="15:15" x14ac:dyDescent="0.25">
      <c r="O1252" s="8"/>
    </row>
    <row r="1253" spans="15:15" x14ac:dyDescent="0.25">
      <c r="O1253" s="8"/>
    </row>
    <row r="1254" spans="15:15" x14ac:dyDescent="0.25">
      <c r="O1254" s="8"/>
    </row>
    <row r="1255" spans="15:15" x14ac:dyDescent="0.25">
      <c r="O1255" s="8"/>
    </row>
    <row r="1256" spans="15:15" x14ac:dyDescent="0.25">
      <c r="O1256" s="8"/>
    </row>
    <row r="1257" spans="15:15" x14ac:dyDescent="0.25">
      <c r="O1257" s="8"/>
    </row>
    <row r="1258" spans="15:15" x14ac:dyDescent="0.25">
      <c r="O1258" s="8"/>
    </row>
    <row r="1259" spans="15:15" x14ac:dyDescent="0.25">
      <c r="O1259" s="8"/>
    </row>
    <row r="1260" spans="15:15" x14ac:dyDescent="0.25">
      <c r="O1260" s="8"/>
    </row>
    <row r="1261" spans="15:15" x14ac:dyDescent="0.25">
      <c r="O1261" s="8"/>
    </row>
    <row r="1262" spans="15:15" x14ac:dyDescent="0.25">
      <c r="O1262" s="8"/>
    </row>
    <row r="1263" spans="15:15" x14ac:dyDescent="0.25">
      <c r="O1263" s="8"/>
    </row>
    <row r="1264" spans="15:15" x14ac:dyDescent="0.25">
      <c r="O1264" s="8"/>
    </row>
    <row r="1265" spans="15:15" x14ac:dyDescent="0.25">
      <c r="O1265" s="8"/>
    </row>
    <row r="1266" spans="15:15" x14ac:dyDescent="0.25">
      <c r="O1266" s="8"/>
    </row>
    <row r="1267" spans="15:15" x14ac:dyDescent="0.25">
      <c r="O1267" s="8"/>
    </row>
    <row r="1268" spans="15:15" x14ac:dyDescent="0.25">
      <c r="O1268" s="8"/>
    </row>
    <row r="1269" spans="15:15" x14ac:dyDescent="0.25">
      <c r="O1269" s="8"/>
    </row>
    <row r="1270" spans="15:15" x14ac:dyDescent="0.25">
      <c r="O1270" s="8"/>
    </row>
    <row r="1271" spans="15:15" x14ac:dyDescent="0.25">
      <c r="O1271" s="8"/>
    </row>
    <row r="1272" spans="15:15" x14ac:dyDescent="0.25">
      <c r="O1272" s="8"/>
    </row>
    <row r="1273" spans="15:15" x14ac:dyDescent="0.25">
      <c r="O1273" s="8"/>
    </row>
    <row r="1274" spans="15:15" x14ac:dyDescent="0.25">
      <c r="O1274" s="8"/>
    </row>
    <row r="1275" spans="15:15" x14ac:dyDescent="0.25">
      <c r="O1275" s="8"/>
    </row>
    <row r="1276" spans="15:15" x14ac:dyDescent="0.25">
      <c r="O1276" s="8"/>
    </row>
    <row r="1277" spans="15:15" x14ac:dyDescent="0.25">
      <c r="O1277" s="8"/>
    </row>
    <row r="1278" spans="15:15" x14ac:dyDescent="0.25">
      <c r="O1278" s="8"/>
    </row>
    <row r="1279" spans="15:15" x14ac:dyDescent="0.25">
      <c r="O1279" s="8"/>
    </row>
    <row r="1280" spans="15:15" x14ac:dyDescent="0.25">
      <c r="O1280" s="8"/>
    </row>
    <row r="1281" spans="15:15" x14ac:dyDescent="0.25">
      <c r="O1281" s="8"/>
    </row>
    <row r="1282" spans="15:15" x14ac:dyDescent="0.25">
      <c r="O1282" s="8"/>
    </row>
    <row r="1283" spans="15:15" x14ac:dyDescent="0.25">
      <c r="O1283" s="8"/>
    </row>
    <row r="1284" spans="15:15" x14ac:dyDescent="0.25">
      <c r="O1284" s="8"/>
    </row>
    <row r="1285" spans="15:15" x14ac:dyDescent="0.25">
      <c r="O1285" s="8"/>
    </row>
    <row r="1286" spans="15:15" x14ac:dyDescent="0.25">
      <c r="O1286" s="8"/>
    </row>
    <row r="1287" spans="15:15" x14ac:dyDescent="0.25">
      <c r="O1287" s="8"/>
    </row>
    <row r="1288" spans="15:15" x14ac:dyDescent="0.25">
      <c r="O1288" s="8"/>
    </row>
    <row r="1289" spans="15:15" x14ac:dyDescent="0.25">
      <c r="O1289" s="8"/>
    </row>
    <row r="1290" spans="15:15" x14ac:dyDescent="0.25">
      <c r="O1290" s="8"/>
    </row>
    <row r="1291" spans="15:15" x14ac:dyDescent="0.25">
      <c r="O1291" s="8"/>
    </row>
    <row r="1292" spans="15:15" x14ac:dyDescent="0.25">
      <c r="O1292" s="8"/>
    </row>
    <row r="1293" spans="15:15" x14ac:dyDescent="0.25">
      <c r="O1293" s="8"/>
    </row>
    <row r="1294" spans="15:15" x14ac:dyDescent="0.25">
      <c r="O1294" s="8"/>
    </row>
    <row r="1295" spans="15:15" x14ac:dyDescent="0.25">
      <c r="O1295" s="8"/>
    </row>
    <row r="1296" spans="15:15" x14ac:dyDescent="0.25">
      <c r="O1296" s="8"/>
    </row>
    <row r="1297" spans="15:15" x14ac:dyDescent="0.25">
      <c r="O1297" s="8"/>
    </row>
    <row r="1298" spans="15:15" x14ac:dyDescent="0.25">
      <c r="O1298" s="8"/>
    </row>
    <row r="1299" spans="15:15" x14ac:dyDescent="0.25">
      <c r="O1299" s="8"/>
    </row>
    <row r="1300" spans="15:15" x14ac:dyDescent="0.25">
      <c r="O1300" s="8"/>
    </row>
    <row r="1301" spans="15:15" x14ac:dyDescent="0.25">
      <c r="O1301" s="8"/>
    </row>
    <row r="1302" spans="15:15" x14ac:dyDescent="0.25">
      <c r="O1302" s="8"/>
    </row>
    <row r="1303" spans="15:15" x14ac:dyDescent="0.25">
      <c r="O1303" s="8"/>
    </row>
    <row r="1304" spans="15:15" x14ac:dyDescent="0.25">
      <c r="O1304" s="8"/>
    </row>
    <row r="1305" spans="15:15" x14ac:dyDescent="0.25">
      <c r="O1305" s="8"/>
    </row>
    <row r="1306" spans="15:15" x14ac:dyDescent="0.25">
      <c r="O1306" s="8"/>
    </row>
    <row r="1307" spans="15:15" x14ac:dyDescent="0.25">
      <c r="O1307" s="8"/>
    </row>
    <row r="1308" spans="15:15" x14ac:dyDescent="0.25">
      <c r="O1308" s="8"/>
    </row>
    <row r="1309" spans="15:15" x14ac:dyDescent="0.25">
      <c r="O1309" s="8"/>
    </row>
    <row r="1310" spans="15:15" x14ac:dyDescent="0.25">
      <c r="O1310" s="8"/>
    </row>
    <row r="1311" spans="15:15" x14ac:dyDescent="0.25">
      <c r="O1311" s="8"/>
    </row>
    <row r="1312" spans="15:15" x14ac:dyDescent="0.25">
      <c r="O1312" s="8"/>
    </row>
    <row r="1313" spans="15:15" x14ac:dyDescent="0.25">
      <c r="O1313" s="8"/>
    </row>
    <row r="1314" spans="15:15" x14ac:dyDescent="0.25">
      <c r="O1314" s="8"/>
    </row>
    <row r="1315" spans="15:15" x14ac:dyDescent="0.25">
      <c r="O1315" s="8"/>
    </row>
    <row r="1316" spans="15:15" x14ac:dyDescent="0.25">
      <c r="O1316" s="8"/>
    </row>
    <row r="1317" spans="15:15" x14ac:dyDescent="0.25">
      <c r="O1317" s="8"/>
    </row>
    <row r="1318" spans="15:15" x14ac:dyDescent="0.25">
      <c r="O1318" s="8"/>
    </row>
    <row r="1319" spans="15:15" x14ac:dyDescent="0.25">
      <c r="O1319" s="8"/>
    </row>
    <row r="1320" spans="15:15" x14ac:dyDescent="0.25">
      <c r="O1320" s="8"/>
    </row>
    <row r="1321" spans="15:15" x14ac:dyDescent="0.25">
      <c r="O1321" s="8"/>
    </row>
    <row r="1322" spans="15:15" x14ac:dyDescent="0.25">
      <c r="O1322" s="8"/>
    </row>
    <row r="1323" spans="15:15" x14ac:dyDescent="0.25">
      <c r="O1323" s="8"/>
    </row>
    <row r="1324" spans="15:15" x14ac:dyDescent="0.25">
      <c r="O1324" s="8"/>
    </row>
    <row r="1325" spans="15:15" x14ac:dyDescent="0.25">
      <c r="O1325" s="8"/>
    </row>
    <row r="1326" spans="15:15" x14ac:dyDescent="0.25">
      <c r="O1326" s="8"/>
    </row>
    <row r="1327" spans="15:15" x14ac:dyDescent="0.25">
      <c r="O1327" s="8"/>
    </row>
    <row r="1328" spans="15:15" x14ac:dyDescent="0.25">
      <c r="O1328" s="8"/>
    </row>
    <row r="1329" spans="15:15" x14ac:dyDescent="0.25">
      <c r="O1329" s="8"/>
    </row>
    <row r="1330" spans="15:15" x14ac:dyDescent="0.25">
      <c r="O1330" s="8"/>
    </row>
    <row r="1331" spans="15:15" x14ac:dyDescent="0.25">
      <c r="O1331" s="8"/>
    </row>
    <row r="1332" spans="15:15" x14ac:dyDescent="0.25">
      <c r="O1332" s="8"/>
    </row>
    <row r="1333" spans="15:15" x14ac:dyDescent="0.25">
      <c r="O1333" s="8"/>
    </row>
    <row r="1334" spans="15:15" x14ac:dyDescent="0.25">
      <c r="O1334" s="8"/>
    </row>
    <row r="1335" spans="15:15" x14ac:dyDescent="0.25">
      <c r="O1335" s="8"/>
    </row>
    <row r="1336" spans="15:15" x14ac:dyDescent="0.25">
      <c r="O1336" s="8"/>
    </row>
    <row r="1337" spans="15:15" x14ac:dyDescent="0.25">
      <c r="O1337" s="8"/>
    </row>
    <row r="1338" spans="15:15" x14ac:dyDescent="0.25">
      <c r="O1338" s="8"/>
    </row>
    <row r="1339" spans="15:15" x14ac:dyDescent="0.25">
      <c r="O1339" s="8"/>
    </row>
    <row r="1340" spans="15:15" x14ac:dyDescent="0.25">
      <c r="O1340" s="8"/>
    </row>
    <row r="1341" spans="15:15" x14ac:dyDescent="0.25">
      <c r="O1341" s="8"/>
    </row>
    <row r="1342" spans="15:15" x14ac:dyDescent="0.25">
      <c r="O1342" s="8"/>
    </row>
    <row r="1343" spans="15:15" x14ac:dyDescent="0.25">
      <c r="O1343" s="8"/>
    </row>
    <row r="1344" spans="15:15" x14ac:dyDescent="0.25">
      <c r="O1344" s="8"/>
    </row>
    <row r="1345" spans="15:15" x14ac:dyDescent="0.25">
      <c r="O1345" s="8"/>
    </row>
    <row r="1346" spans="15:15" x14ac:dyDescent="0.25">
      <c r="O1346" s="8"/>
    </row>
    <row r="1347" spans="15:15" x14ac:dyDescent="0.25">
      <c r="O1347" s="8"/>
    </row>
    <row r="1348" spans="15:15" x14ac:dyDescent="0.25">
      <c r="O1348" s="8"/>
    </row>
    <row r="1349" spans="15:15" x14ac:dyDescent="0.25">
      <c r="O1349" s="8"/>
    </row>
    <row r="1350" spans="15:15" x14ac:dyDescent="0.25">
      <c r="O1350" s="8"/>
    </row>
    <row r="1351" spans="15:15" x14ac:dyDescent="0.25">
      <c r="O1351" s="8"/>
    </row>
    <row r="1352" spans="15:15" x14ac:dyDescent="0.25">
      <c r="O1352" s="8"/>
    </row>
    <row r="1353" spans="15:15" x14ac:dyDescent="0.25">
      <c r="O1353" s="8"/>
    </row>
    <row r="1354" spans="15:15" x14ac:dyDescent="0.25">
      <c r="O1354" s="8"/>
    </row>
    <row r="1355" spans="15:15" x14ac:dyDescent="0.25">
      <c r="O1355" s="8"/>
    </row>
    <row r="1356" spans="15:15" x14ac:dyDescent="0.25">
      <c r="O1356" s="8"/>
    </row>
    <row r="1357" spans="15:15" x14ac:dyDescent="0.25">
      <c r="O1357" s="8"/>
    </row>
    <row r="1358" spans="15:15" x14ac:dyDescent="0.25">
      <c r="O1358" s="8"/>
    </row>
    <row r="1359" spans="15:15" x14ac:dyDescent="0.25">
      <c r="O1359" s="8"/>
    </row>
    <row r="1360" spans="15:15" x14ac:dyDescent="0.25">
      <c r="O1360" s="8"/>
    </row>
    <row r="1361" spans="15:15" x14ac:dyDescent="0.25">
      <c r="O1361" s="8"/>
    </row>
    <row r="1362" spans="15:15" x14ac:dyDescent="0.25">
      <c r="O1362" s="8"/>
    </row>
    <row r="1363" spans="15:15" x14ac:dyDescent="0.25">
      <c r="O1363" s="8"/>
    </row>
    <row r="1364" spans="15:15" x14ac:dyDescent="0.25">
      <c r="O1364" s="8"/>
    </row>
    <row r="1365" spans="15:15" x14ac:dyDescent="0.25">
      <c r="O1365" s="8"/>
    </row>
    <row r="1366" spans="15:15" x14ac:dyDescent="0.25">
      <c r="O1366" s="8"/>
    </row>
    <row r="1367" spans="15:15" x14ac:dyDescent="0.25">
      <c r="O1367" s="8"/>
    </row>
    <row r="1368" spans="15:15" x14ac:dyDescent="0.25">
      <c r="O1368" s="8"/>
    </row>
    <row r="1369" spans="15:15" x14ac:dyDescent="0.25">
      <c r="O1369" s="8"/>
    </row>
    <row r="1370" spans="15:15" x14ac:dyDescent="0.25">
      <c r="O1370" s="8"/>
    </row>
    <row r="1371" spans="15:15" x14ac:dyDescent="0.25">
      <c r="O1371" s="8"/>
    </row>
    <row r="1372" spans="15:15" x14ac:dyDescent="0.25">
      <c r="O1372" s="8"/>
    </row>
    <row r="1373" spans="15:15" x14ac:dyDescent="0.25">
      <c r="O1373" s="8"/>
    </row>
    <row r="1374" spans="15:15" x14ac:dyDescent="0.25">
      <c r="O1374" s="8"/>
    </row>
    <row r="1375" spans="15:15" x14ac:dyDescent="0.25">
      <c r="O1375" s="8"/>
    </row>
    <row r="1376" spans="15:15" x14ac:dyDescent="0.25">
      <c r="O1376" s="8"/>
    </row>
    <row r="1377" spans="15:15" x14ac:dyDescent="0.25">
      <c r="O1377" s="8"/>
    </row>
    <row r="1378" spans="15:15" x14ac:dyDescent="0.25">
      <c r="O1378" s="8"/>
    </row>
    <row r="1379" spans="15:15" x14ac:dyDescent="0.25">
      <c r="O1379" s="8"/>
    </row>
    <row r="1380" spans="15:15" x14ac:dyDescent="0.25">
      <c r="O1380" s="8"/>
    </row>
    <row r="1381" spans="15:15" x14ac:dyDescent="0.25">
      <c r="O1381" s="8"/>
    </row>
    <row r="1382" spans="15:15" x14ac:dyDescent="0.25">
      <c r="O1382" s="8"/>
    </row>
    <row r="1383" spans="15:15" x14ac:dyDescent="0.25">
      <c r="O1383" s="8"/>
    </row>
    <row r="1384" spans="15:15" x14ac:dyDescent="0.25">
      <c r="O1384" s="8"/>
    </row>
    <row r="1385" spans="15:15" x14ac:dyDescent="0.25">
      <c r="O1385" s="8"/>
    </row>
    <row r="1386" spans="15:15" x14ac:dyDescent="0.25">
      <c r="O1386" s="8"/>
    </row>
    <row r="1387" spans="15:15" x14ac:dyDescent="0.25">
      <c r="O1387" s="8"/>
    </row>
    <row r="1388" spans="15:15" x14ac:dyDescent="0.25">
      <c r="O1388" s="8"/>
    </row>
    <row r="1389" spans="15:15" x14ac:dyDescent="0.25">
      <c r="O1389" s="8"/>
    </row>
    <row r="1390" spans="15:15" x14ac:dyDescent="0.25">
      <c r="O1390" s="8"/>
    </row>
    <row r="1391" spans="15:15" x14ac:dyDescent="0.25">
      <c r="O1391" s="8"/>
    </row>
    <row r="1392" spans="15:15" x14ac:dyDescent="0.25">
      <c r="O1392" s="8"/>
    </row>
    <row r="1393" spans="15:15" x14ac:dyDescent="0.25">
      <c r="O1393" s="8"/>
    </row>
    <row r="1394" spans="15:15" x14ac:dyDescent="0.25">
      <c r="O1394" s="8"/>
    </row>
    <row r="1395" spans="15:15" x14ac:dyDescent="0.25">
      <c r="O1395" s="8"/>
    </row>
    <row r="1396" spans="15:15" x14ac:dyDescent="0.25">
      <c r="O1396" s="8"/>
    </row>
    <row r="1397" spans="15:15" x14ac:dyDescent="0.25">
      <c r="O1397" s="8"/>
    </row>
    <row r="1398" spans="15:15" x14ac:dyDescent="0.25">
      <c r="O1398" s="8"/>
    </row>
    <row r="1399" spans="15:15" x14ac:dyDescent="0.25">
      <c r="O1399" s="8"/>
    </row>
    <row r="1400" spans="15:15" x14ac:dyDescent="0.25">
      <c r="O1400" s="8"/>
    </row>
    <row r="1401" spans="15:15" x14ac:dyDescent="0.25">
      <c r="O1401" s="8"/>
    </row>
    <row r="1402" spans="15:15" x14ac:dyDescent="0.25">
      <c r="O1402" s="8"/>
    </row>
    <row r="1403" spans="15:15" x14ac:dyDescent="0.25">
      <c r="O1403" s="8"/>
    </row>
    <row r="1404" spans="15:15" x14ac:dyDescent="0.25">
      <c r="O1404" s="8"/>
    </row>
    <row r="1405" spans="15:15" x14ac:dyDescent="0.25">
      <c r="O1405" s="8"/>
    </row>
    <row r="1406" spans="15:15" x14ac:dyDescent="0.25">
      <c r="O1406" s="8"/>
    </row>
    <row r="1407" spans="15:15" x14ac:dyDescent="0.25">
      <c r="O1407" s="8"/>
    </row>
    <row r="1408" spans="15:15" x14ac:dyDescent="0.25">
      <c r="O1408" s="8"/>
    </row>
    <row r="1409" spans="15:15" x14ac:dyDescent="0.25">
      <c r="O1409" s="8"/>
    </row>
    <row r="1410" spans="15:15" x14ac:dyDescent="0.25">
      <c r="O1410" s="8"/>
    </row>
    <row r="1411" spans="15:15" x14ac:dyDescent="0.25">
      <c r="O1411" s="8"/>
    </row>
    <row r="1412" spans="15:15" x14ac:dyDescent="0.25">
      <c r="O1412" s="8"/>
    </row>
    <row r="1413" spans="15:15" x14ac:dyDescent="0.25">
      <c r="O1413" s="8"/>
    </row>
    <row r="1414" spans="15:15" x14ac:dyDescent="0.25">
      <c r="O1414" s="8"/>
    </row>
    <row r="1415" spans="15:15" x14ac:dyDescent="0.25">
      <c r="O1415" s="8"/>
    </row>
    <row r="1416" spans="15:15" x14ac:dyDescent="0.25">
      <c r="O1416" s="8"/>
    </row>
    <row r="1417" spans="15:15" x14ac:dyDescent="0.25">
      <c r="O1417" s="8"/>
    </row>
    <row r="1418" spans="15:15" x14ac:dyDescent="0.25">
      <c r="O1418" s="8"/>
    </row>
    <row r="1419" spans="15:15" x14ac:dyDescent="0.25">
      <c r="O1419" s="8"/>
    </row>
    <row r="1420" spans="15:15" x14ac:dyDescent="0.25">
      <c r="O1420" s="8"/>
    </row>
    <row r="1421" spans="15:15" x14ac:dyDescent="0.25">
      <c r="O1421" s="8"/>
    </row>
    <row r="1422" spans="15:15" x14ac:dyDescent="0.25">
      <c r="O1422" s="8"/>
    </row>
    <row r="1423" spans="15:15" x14ac:dyDescent="0.25">
      <c r="O1423" s="8"/>
    </row>
    <row r="1424" spans="15:15" x14ac:dyDescent="0.25">
      <c r="O1424" s="8"/>
    </row>
    <row r="1425" spans="15:15" x14ac:dyDescent="0.25">
      <c r="O1425" s="8"/>
    </row>
    <row r="1426" spans="15:15" x14ac:dyDescent="0.25">
      <c r="O1426" s="8"/>
    </row>
    <row r="1427" spans="15:15" x14ac:dyDescent="0.25">
      <c r="O1427" s="8"/>
    </row>
    <row r="1428" spans="15:15" x14ac:dyDescent="0.25">
      <c r="O1428" s="8"/>
    </row>
    <row r="1429" spans="15:15" x14ac:dyDescent="0.25">
      <c r="O1429" s="8"/>
    </row>
    <row r="1430" spans="15:15" x14ac:dyDescent="0.25">
      <c r="O1430" s="8"/>
    </row>
    <row r="1431" spans="15:15" x14ac:dyDescent="0.25">
      <c r="O1431" s="8"/>
    </row>
    <row r="1432" spans="15:15" x14ac:dyDescent="0.25">
      <c r="O1432" s="8"/>
    </row>
    <row r="1433" spans="15:15" x14ac:dyDescent="0.25">
      <c r="O1433" s="8"/>
    </row>
    <row r="1434" spans="15:15" x14ac:dyDescent="0.25">
      <c r="O1434" s="8"/>
    </row>
    <row r="1435" spans="15:15" x14ac:dyDescent="0.25">
      <c r="O1435" s="8"/>
    </row>
    <row r="1436" spans="15:15" x14ac:dyDescent="0.25">
      <c r="O1436" s="8"/>
    </row>
    <row r="1437" spans="15:15" x14ac:dyDescent="0.25">
      <c r="O1437" s="8"/>
    </row>
    <row r="1438" spans="15:15" x14ac:dyDescent="0.25">
      <c r="O1438" s="8"/>
    </row>
    <row r="1439" spans="15:15" x14ac:dyDescent="0.25">
      <c r="O1439" s="8"/>
    </row>
    <row r="1440" spans="15:15" x14ac:dyDescent="0.25">
      <c r="O1440" s="8"/>
    </row>
    <row r="1441" spans="15:15" x14ac:dyDescent="0.25">
      <c r="O1441" s="8"/>
    </row>
    <row r="1442" spans="15:15" x14ac:dyDescent="0.25">
      <c r="O1442" s="8"/>
    </row>
    <row r="1443" spans="15:15" x14ac:dyDescent="0.25">
      <c r="O1443" s="8"/>
    </row>
    <row r="1444" spans="15:15" x14ac:dyDescent="0.25">
      <c r="O1444" s="8"/>
    </row>
    <row r="1445" spans="15:15" x14ac:dyDescent="0.25">
      <c r="O1445" s="8"/>
    </row>
    <row r="1446" spans="15:15" x14ac:dyDescent="0.25">
      <c r="O1446" s="8"/>
    </row>
    <row r="1447" spans="15:15" x14ac:dyDescent="0.25">
      <c r="O1447" s="8"/>
    </row>
    <row r="1448" spans="15:15" x14ac:dyDescent="0.25">
      <c r="O1448" s="8"/>
    </row>
    <row r="1449" spans="15:15" x14ac:dyDescent="0.25">
      <c r="O1449" s="8"/>
    </row>
    <row r="1450" spans="15:15" x14ac:dyDescent="0.25">
      <c r="O1450" s="8"/>
    </row>
    <row r="1451" spans="15:15" x14ac:dyDescent="0.25">
      <c r="O1451" s="8"/>
    </row>
    <row r="1452" spans="15:15" x14ac:dyDescent="0.25">
      <c r="O1452" s="8"/>
    </row>
    <row r="1453" spans="15:15" x14ac:dyDescent="0.25">
      <c r="O1453" s="8"/>
    </row>
    <row r="1454" spans="15:15" x14ac:dyDescent="0.25">
      <c r="O1454" s="8"/>
    </row>
    <row r="1455" spans="15:15" x14ac:dyDescent="0.25">
      <c r="O1455" s="8"/>
    </row>
    <row r="1456" spans="15:15" x14ac:dyDescent="0.25">
      <c r="O1456" s="8"/>
    </row>
    <row r="1457" spans="15:15" x14ac:dyDescent="0.25">
      <c r="O1457" s="8"/>
    </row>
    <row r="1458" spans="15:15" x14ac:dyDescent="0.25">
      <c r="O1458" s="8"/>
    </row>
    <row r="1459" spans="15:15" x14ac:dyDescent="0.25">
      <c r="O1459" s="8"/>
    </row>
    <row r="1460" spans="15:15" x14ac:dyDescent="0.25">
      <c r="O1460" s="8"/>
    </row>
    <row r="1461" spans="15:15" x14ac:dyDescent="0.25">
      <c r="O1461" s="8"/>
    </row>
    <row r="1462" spans="15:15" x14ac:dyDescent="0.25">
      <c r="O1462" s="8"/>
    </row>
    <row r="1463" spans="15:15" x14ac:dyDescent="0.25">
      <c r="O1463" s="8"/>
    </row>
    <row r="1464" spans="15:15" x14ac:dyDescent="0.25">
      <c r="O1464" s="8"/>
    </row>
    <row r="1465" spans="15:15" x14ac:dyDescent="0.25">
      <c r="O1465" s="8"/>
    </row>
    <row r="1466" spans="15:15" x14ac:dyDescent="0.25">
      <c r="O1466" s="8"/>
    </row>
    <row r="1467" spans="15:15" x14ac:dyDescent="0.25">
      <c r="O1467" s="8"/>
    </row>
    <row r="1468" spans="15:15" x14ac:dyDescent="0.25">
      <c r="O1468" s="8"/>
    </row>
    <row r="1469" spans="15:15" x14ac:dyDescent="0.25">
      <c r="O1469" s="8"/>
    </row>
    <row r="1470" spans="15:15" x14ac:dyDescent="0.25">
      <c r="O1470" s="8"/>
    </row>
    <row r="1471" spans="15:15" x14ac:dyDescent="0.25">
      <c r="O1471" s="8"/>
    </row>
    <row r="1472" spans="15:15" x14ac:dyDescent="0.25">
      <c r="O1472" s="8"/>
    </row>
    <row r="1473" spans="15:15" x14ac:dyDescent="0.25">
      <c r="O1473" s="8"/>
    </row>
    <row r="1474" spans="15:15" x14ac:dyDescent="0.25">
      <c r="O1474" s="8"/>
    </row>
    <row r="1475" spans="15:15" x14ac:dyDescent="0.25">
      <c r="O1475" s="8"/>
    </row>
    <row r="1476" spans="15:15" x14ac:dyDescent="0.25">
      <c r="O1476" s="8"/>
    </row>
    <row r="1477" spans="15:15" x14ac:dyDescent="0.25">
      <c r="O1477" s="8"/>
    </row>
    <row r="1478" spans="15:15" x14ac:dyDescent="0.25">
      <c r="O1478" s="8"/>
    </row>
    <row r="1479" spans="15:15" x14ac:dyDescent="0.25">
      <c r="O1479" s="8"/>
    </row>
    <row r="1480" spans="15:15" x14ac:dyDescent="0.25">
      <c r="O1480" s="8"/>
    </row>
    <row r="1481" spans="15:15" x14ac:dyDescent="0.25">
      <c r="O1481" s="8"/>
    </row>
    <row r="1482" spans="15:15" x14ac:dyDescent="0.25">
      <c r="O1482" s="8"/>
    </row>
    <row r="1483" spans="15:15" x14ac:dyDescent="0.25">
      <c r="O1483" s="8"/>
    </row>
    <row r="1484" spans="15:15" x14ac:dyDescent="0.25">
      <c r="O1484" s="8"/>
    </row>
    <row r="1485" spans="15:15" x14ac:dyDescent="0.25">
      <c r="O1485" s="8"/>
    </row>
    <row r="1486" spans="15:15" x14ac:dyDescent="0.25">
      <c r="O1486" s="8"/>
    </row>
    <row r="1487" spans="15:15" x14ac:dyDescent="0.25">
      <c r="O1487" s="8"/>
    </row>
    <row r="1488" spans="15:15" x14ac:dyDescent="0.25">
      <c r="O1488" s="8"/>
    </row>
    <row r="1489" spans="15:15" x14ac:dyDescent="0.25">
      <c r="O1489" s="8"/>
    </row>
    <row r="1490" spans="15:15" x14ac:dyDescent="0.25">
      <c r="O1490" s="8"/>
    </row>
    <row r="1491" spans="15:15" x14ac:dyDescent="0.25">
      <c r="O1491" s="8"/>
    </row>
    <row r="1492" spans="15:15" x14ac:dyDescent="0.25">
      <c r="O1492" s="8"/>
    </row>
    <row r="1493" spans="15:15" x14ac:dyDescent="0.25">
      <c r="O1493" s="8"/>
    </row>
    <row r="1494" spans="15:15" x14ac:dyDescent="0.25">
      <c r="O1494" s="8"/>
    </row>
    <row r="1495" spans="15:15" x14ac:dyDescent="0.25">
      <c r="O1495" s="8"/>
    </row>
    <row r="1496" spans="15:15" x14ac:dyDescent="0.25">
      <c r="O1496" s="8"/>
    </row>
    <row r="1497" spans="15:15" x14ac:dyDescent="0.25">
      <c r="O1497" s="8"/>
    </row>
    <row r="1498" spans="15:15" x14ac:dyDescent="0.25">
      <c r="O1498" s="8"/>
    </row>
    <row r="1499" spans="15:15" x14ac:dyDescent="0.25">
      <c r="O1499" s="8"/>
    </row>
    <row r="1500" spans="15:15" x14ac:dyDescent="0.25">
      <c r="O1500" s="8"/>
    </row>
    <row r="1501" spans="15:15" x14ac:dyDescent="0.25">
      <c r="O1501" s="8"/>
    </row>
    <row r="1502" spans="15:15" x14ac:dyDescent="0.25">
      <c r="O1502" s="8"/>
    </row>
    <row r="1503" spans="15:15" x14ac:dyDescent="0.25">
      <c r="O1503" s="8"/>
    </row>
    <row r="1504" spans="15:15" x14ac:dyDescent="0.25">
      <c r="O1504" s="8"/>
    </row>
    <row r="1505" spans="15:15" x14ac:dyDescent="0.25">
      <c r="O1505" s="8"/>
    </row>
    <row r="1506" spans="15:15" x14ac:dyDescent="0.25">
      <c r="O1506" s="8"/>
    </row>
    <row r="1507" spans="15:15" x14ac:dyDescent="0.25">
      <c r="O1507" s="8"/>
    </row>
    <row r="1508" spans="15:15" x14ac:dyDescent="0.25">
      <c r="O1508" s="8"/>
    </row>
    <row r="1509" spans="15:15" x14ac:dyDescent="0.25">
      <c r="O1509" s="8"/>
    </row>
    <row r="1510" spans="15:15" x14ac:dyDescent="0.25">
      <c r="O1510" s="8"/>
    </row>
    <row r="1511" spans="15:15" x14ac:dyDescent="0.25">
      <c r="O1511" s="8"/>
    </row>
    <row r="1512" spans="15:15" x14ac:dyDescent="0.25">
      <c r="O1512" s="8"/>
    </row>
    <row r="1513" spans="15:15" x14ac:dyDescent="0.25">
      <c r="O1513" s="8"/>
    </row>
    <row r="1514" spans="15:15" x14ac:dyDescent="0.25">
      <c r="O1514" s="8"/>
    </row>
    <row r="1515" spans="15:15" x14ac:dyDescent="0.25">
      <c r="O1515" s="8"/>
    </row>
    <row r="1516" spans="15:15" x14ac:dyDescent="0.25">
      <c r="O1516" s="8"/>
    </row>
    <row r="1517" spans="15:15" x14ac:dyDescent="0.25">
      <c r="O1517" s="8"/>
    </row>
    <row r="1518" spans="15:15" x14ac:dyDescent="0.25">
      <c r="O1518" s="8"/>
    </row>
    <row r="1519" spans="15:15" x14ac:dyDescent="0.25">
      <c r="O1519" s="8"/>
    </row>
    <row r="1520" spans="15:15" x14ac:dyDescent="0.25">
      <c r="O1520" s="8"/>
    </row>
    <row r="1521" spans="15:15" x14ac:dyDescent="0.25">
      <c r="O1521" s="8"/>
    </row>
    <row r="1522" spans="15:15" x14ac:dyDescent="0.25">
      <c r="O1522" s="8"/>
    </row>
    <row r="1523" spans="15:15" x14ac:dyDescent="0.25">
      <c r="O1523" s="8"/>
    </row>
    <row r="1524" spans="15:15" x14ac:dyDescent="0.25">
      <c r="O1524" s="8"/>
    </row>
    <row r="1525" spans="15:15" x14ac:dyDescent="0.25">
      <c r="O1525" s="8"/>
    </row>
    <row r="1526" spans="15:15" x14ac:dyDescent="0.25">
      <c r="O1526" s="8"/>
    </row>
    <row r="1527" spans="15:15" x14ac:dyDescent="0.25">
      <c r="O1527" s="8"/>
    </row>
    <row r="1528" spans="15:15" x14ac:dyDescent="0.25">
      <c r="O1528" s="8"/>
    </row>
    <row r="1529" spans="15:15" x14ac:dyDescent="0.25">
      <c r="O1529" s="8"/>
    </row>
    <row r="1530" spans="15:15" x14ac:dyDescent="0.25">
      <c r="O1530" s="8"/>
    </row>
    <row r="1531" spans="15:15" x14ac:dyDescent="0.25">
      <c r="O1531" s="8"/>
    </row>
    <row r="1532" spans="15:15" x14ac:dyDescent="0.25">
      <c r="O1532" s="8"/>
    </row>
    <row r="1533" spans="15:15" x14ac:dyDescent="0.25">
      <c r="O1533" s="8"/>
    </row>
    <row r="1534" spans="15:15" x14ac:dyDescent="0.25">
      <c r="O1534" s="8"/>
    </row>
    <row r="1535" spans="15:15" x14ac:dyDescent="0.25">
      <c r="O1535" s="8"/>
    </row>
    <row r="1536" spans="15:15" x14ac:dyDescent="0.25">
      <c r="O1536" s="8"/>
    </row>
    <row r="1537" spans="15:15" x14ac:dyDescent="0.25">
      <c r="O1537" s="8"/>
    </row>
    <row r="1538" spans="15:15" x14ac:dyDescent="0.25">
      <c r="O1538" s="8"/>
    </row>
    <row r="1539" spans="15:15" x14ac:dyDescent="0.25">
      <c r="O1539" s="8"/>
    </row>
    <row r="1540" spans="15:15" x14ac:dyDescent="0.25">
      <c r="O1540" s="8"/>
    </row>
    <row r="1541" spans="15:15" x14ac:dyDescent="0.25">
      <c r="O1541" s="8"/>
    </row>
    <row r="1542" spans="15:15" x14ac:dyDescent="0.25">
      <c r="O1542" s="8"/>
    </row>
    <row r="1543" spans="15:15" x14ac:dyDescent="0.25">
      <c r="O1543" s="8"/>
    </row>
    <row r="1544" spans="15:15" x14ac:dyDescent="0.25">
      <c r="O1544" s="8"/>
    </row>
    <row r="1545" spans="15:15" x14ac:dyDescent="0.25">
      <c r="O1545" s="8"/>
    </row>
    <row r="1546" spans="15:15" x14ac:dyDescent="0.25">
      <c r="O1546" s="8"/>
    </row>
    <row r="1547" spans="15:15" x14ac:dyDescent="0.25">
      <c r="O1547" s="8"/>
    </row>
    <row r="1548" spans="15:15" x14ac:dyDescent="0.25">
      <c r="O1548" s="8"/>
    </row>
    <row r="1549" spans="15:15" x14ac:dyDescent="0.25">
      <c r="O1549" s="8"/>
    </row>
    <row r="1550" spans="15:15" x14ac:dyDescent="0.25">
      <c r="O1550" s="8"/>
    </row>
    <row r="1551" spans="15:15" x14ac:dyDescent="0.25">
      <c r="O1551" s="8"/>
    </row>
    <row r="1552" spans="15:15" x14ac:dyDescent="0.25">
      <c r="O1552" s="8"/>
    </row>
    <row r="1553" spans="15:15" x14ac:dyDescent="0.25">
      <c r="O1553" s="8"/>
    </row>
    <row r="1554" spans="15:15" x14ac:dyDescent="0.25">
      <c r="O1554" s="8"/>
    </row>
    <row r="1555" spans="15:15" x14ac:dyDescent="0.25">
      <c r="O1555" s="8"/>
    </row>
    <row r="1556" spans="15:15" x14ac:dyDescent="0.25">
      <c r="O1556" s="8"/>
    </row>
    <row r="1557" spans="15:15" x14ac:dyDescent="0.25">
      <c r="O1557" s="8"/>
    </row>
    <row r="1558" spans="15:15" x14ac:dyDescent="0.25">
      <c r="O1558" s="8"/>
    </row>
    <row r="1559" spans="15:15" x14ac:dyDescent="0.25">
      <c r="O1559" s="8"/>
    </row>
    <row r="1560" spans="15:15" x14ac:dyDescent="0.25">
      <c r="O1560" s="8"/>
    </row>
    <row r="1561" spans="15:15" x14ac:dyDescent="0.25">
      <c r="O1561" s="8"/>
    </row>
    <row r="1562" spans="15:15" x14ac:dyDescent="0.25">
      <c r="O1562" s="8"/>
    </row>
    <row r="1563" spans="15:15" x14ac:dyDescent="0.25">
      <c r="O1563" s="8"/>
    </row>
    <row r="1564" spans="15:15" x14ac:dyDescent="0.25">
      <c r="O1564" s="8"/>
    </row>
    <row r="1565" spans="15:15" x14ac:dyDescent="0.25">
      <c r="O1565" s="8"/>
    </row>
    <row r="1566" spans="15:15" x14ac:dyDescent="0.25">
      <c r="O1566" s="8"/>
    </row>
    <row r="1567" spans="15:15" x14ac:dyDescent="0.25">
      <c r="O1567" s="8"/>
    </row>
    <row r="1568" spans="15:15" x14ac:dyDescent="0.25">
      <c r="O1568" s="8"/>
    </row>
    <row r="1569" spans="15:15" x14ac:dyDescent="0.25">
      <c r="O1569" s="8"/>
    </row>
    <row r="1570" spans="15:15" x14ac:dyDescent="0.25">
      <c r="O1570" s="8"/>
    </row>
    <row r="1571" spans="15:15" x14ac:dyDescent="0.25">
      <c r="O1571" s="8"/>
    </row>
    <row r="1572" spans="15:15" x14ac:dyDescent="0.25">
      <c r="O1572" s="8"/>
    </row>
    <row r="1573" spans="15:15" x14ac:dyDescent="0.25">
      <c r="O1573" s="8"/>
    </row>
    <row r="1574" spans="15:15" x14ac:dyDescent="0.25">
      <c r="O1574" s="8"/>
    </row>
    <row r="1575" spans="15:15" x14ac:dyDescent="0.25">
      <c r="O1575" s="8"/>
    </row>
    <row r="1576" spans="15:15" x14ac:dyDescent="0.25">
      <c r="O1576" s="8"/>
    </row>
    <row r="1577" spans="15:15" x14ac:dyDescent="0.25">
      <c r="O1577" s="8"/>
    </row>
    <row r="1578" spans="15:15" x14ac:dyDescent="0.25">
      <c r="O1578" s="8"/>
    </row>
    <row r="1579" spans="15:15" x14ac:dyDescent="0.25">
      <c r="O1579" s="8"/>
    </row>
    <row r="1580" spans="15:15" x14ac:dyDescent="0.25">
      <c r="O1580" s="8"/>
    </row>
    <row r="1581" spans="15:15" x14ac:dyDescent="0.25">
      <c r="O1581" s="8"/>
    </row>
    <row r="1582" spans="15:15" x14ac:dyDescent="0.25">
      <c r="O1582" s="8"/>
    </row>
    <row r="1583" spans="15:15" x14ac:dyDescent="0.25">
      <c r="O1583" s="8"/>
    </row>
    <row r="1584" spans="15:15" x14ac:dyDescent="0.25">
      <c r="O1584" s="8"/>
    </row>
    <row r="1585" spans="15:15" x14ac:dyDescent="0.25">
      <c r="O1585" s="8"/>
    </row>
    <row r="1586" spans="15:15" x14ac:dyDescent="0.25">
      <c r="O1586" s="8"/>
    </row>
    <row r="1587" spans="15:15" x14ac:dyDescent="0.25">
      <c r="O1587" s="8"/>
    </row>
    <row r="1588" spans="15:15" x14ac:dyDescent="0.25">
      <c r="O1588" s="8"/>
    </row>
    <row r="1589" spans="15:15" x14ac:dyDescent="0.25">
      <c r="O1589" s="8"/>
    </row>
    <row r="1590" spans="15:15" x14ac:dyDescent="0.25">
      <c r="O1590" s="8"/>
    </row>
    <row r="1591" spans="15:15" x14ac:dyDescent="0.25">
      <c r="O1591" s="8"/>
    </row>
    <row r="1592" spans="15:15" x14ac:dyDescent="0.25">
      <c r="O1592" s="8"/>
    </row>
    <row r="1593" spans="15:15" x14ac:dyDescent="0.25">
      <c r="O1593" s="8"/>
    </row>
    <row r="1594" spans="15:15" x14ac:dyDescent="0.25">
      <c r="O1594" s="8"/>
    </row>
    <row r="1595" spans="15:15" x14ac:dyDescent="0.25">
      <c r="O1595" s="8"/>
    </row>
    <row r="1596" spans="15:15" x14ac:dyDescent="0.25">
      <c r="O1596" s="8"/>
    </row>
    <row r="1597" spans="15:15" x14ac:dyDescent="0.25">
      <c r="O1597" s="8"/>
    </row>
    <row r="1598" spans="15:15" x14ac:dyDescent="0.25">
      <c r="O1598" s="8"/>
    </row>
    <row r="1599" spans="15:15" x14ac:dyDescent="0.25">
      <c r="O1599" s="8"/>
    </row>
    <row r="1600" spans="15:15" x14ac:dyDescent="0.25">
      <c r="O1600" s="8"/>
    </row>
    <row r="1601" spans="15:15" x14ac:dyDescent="0.25">
      <c r="O1601" s="8"/>
    </row>
    <row r="1602" spans="15:15" x14ac:dyDescent="0.25">
      <c r="O1602" s="8"/>
    </row>
    <row r="1603" spans="15:15" x14ac:dyDescent="0.25">
      <c r="O1603" s="8"/>
    </row>
    <row r="1604" spans="15:15" x14ac:dyDescent="0.25">
      <c r="O1604" s="8"/>
    </row>
    <row r="1605" spans="15:15" x14ac:dyDescent="0.25">
      <c r="O1605" s="8"/>
    </row>
    <row r="1606" spans="15:15" x14ac:dyDescent="0.25">
      <c r="O1606" s="8"/>
    </row>
    <row r="1607" spans="15:15" x14ac:dyDescent="0.25">
      <c r="O1607" s="8"/>
    </row>
    <row r="1608" spans="15:15" x14ac:dyDescent="0.25">
      <c r="O1608" s="8"/>
    </row>
    <row r="1609" spans="15:15" x14ac:dyDescent="0.25">
      <c r="O1609" s="8"/>
    </row>
    <row r="1610" spans="15:15" x14ac:dyDescent="0.25">
      <c r="O1610" s="8"/>
    </row>
    <row r="1611" spans="15:15" x14ac:dyDescent="0.25">
      <c r="O1611" s="8"/>
    </row>
    <row r="1612" spans="15:15" x14ac:dyDescent="0.25">
      <c r="O1612" s="8"/>
    </row>
    <row r="1613" spans="15:15" x14ac:dyDescent="0.25">
      <c r="O1613" s="8"/>
    </row>
    <row r="1614" spans="15:15" x14ac:dyDescent="0.25">
      <c r="O1614" s="8"/>
    </row>
    <row r="1615" spans="15:15" x14ac:dyDescent="0.25">
      <c r="O1615" s="8"/>
    </row>
    <row r="1616" spans="15:15" x14ac:dyDescent="0.25">
      <c r="O1616" s="8"/>
    </row>
    <row r="1617" spans="15:15" x14ac:dyDescent="0.25">
      <c r="O1617" s="8"/>
    </row>
    <row r="1618" spans="15:15" x14ac:dyDescent="0.25">
      <c r="O1618" s="8"/>
    </row>
    <row r="1619" spans="15:15" x14ac:dyDescent="0.25">
      <c r="O1619" s="8"/>
    </row>
    <row r="1620" spans="15:15" x14ac:dyDescent="0.25">
      <c r="O1620" s="8"/>
    </row>
    <row r="1621" spans="15:15" x14ac:dyDescent="0.25">
      <c r="O1621" s="8"/>
    </row>
    <row r="1622" spans="15:15" x14ac:dyDescent="0.25">
      <c r="O1622" s="8"/>
    </row>
    <row r="1623" spans="15:15" x14ac:dyDescent="0.25">
      <c r="O1623" s="8"/>
    </row>
    <row r="1624" spans="15:15" x14ac:dyDescent="0.25">
      <c r="O1624" s="8"/>
    </row>
    <row r="1625" spans="15:15" x14ac:dyDescent="0.25">
      <c r="O1625" s="8"/>
    </row>
    <row r="1626" spans="15:15" x14ac:dyDescent="0.25">
      <c r="O1626" s="8"/>
    </row>
    <row r="1627" spans="15:15" x14ac:dyDescent="0.25">
      <c r="O1627" s="8"/>
    </row>
    <row r="1628" spans="15:15" x14ac:dyDescent="0.25">
      <c r="O1628" s="8"/>
    </row>
    <row r="1629" spans="15:15" x14ac:dyDescent="0.25">
      <c r="O1629" s="8"/>
    </row>
    <row r="1630" spans="15:15" x14ac:dyDescent="0.25">
      <c r="O1630" s="8"/>
    </row>
    <row r="1631" spans="15:15" x14ac:dyDescent="0.25">
      <c r="O1631" s="8"/>
    </row>
    <row r="1632" spans="15:15" x14ac:dyDescent="0.25">
      <c r="O1632" s="8"/>
    </row>
    <row r="1633" spans="15:15" x14ac:dyDescent="0.25">
      <c r="O1633" s="8"/>
    </row>
    <row r="1634" spans="15:15" x14ac:dyDescent="0.25">
      <c r="O1634" s="8"/>
    </row>
    <row r="1635" spans="15:15" x14ac:dyDescent="0.25">
      <c r="O1635" s="8"/>
    </row>
    <row r="1636" spans="15:15" x14ac:dyDescent="0.25">
      <c r="O1636" s="8"/>
    </row>
    <row r="1637" spans="15:15" x14ac:dyDescent="0.25">
      <c r="O1637" s="8"/>
    </row>
    <row r="1638" spans="15:15" x14ac:dyDescent="0.25">
      <c r="O1638" s="8"/>
    </row>
    <row r="1639" spans="15:15" x14ac:dyDescent="0.25">
      <c r="O1639" s="8"/>
    </row>
    <row r="1640" spans="15:15" x14ac:dyDescent="0.25">
      <c r="O1640" s="8"/>
    </row>
    <row r="1641" spans="15:15" x14ac:dyDescent="0.25">
      <c r="O1641" s="8"/>
    </row>
    <row r="1642" spans="15:15" x14ac:dyDescent="0.25">
      <c r="O1642" s="8"/>
    </row>
    <row r="1643" spans="15:15" x14ac:dyDescent="0.25">
      <c r="O1643" s="8"/>
    </row>
    <row r="1644" spans="15:15" x14ac:dyDescent="0.25">
      <c r="O1644" s="8"/>
    </row>
    <row r="1645" spans="15:15" x14ac:dyDescent="0.25">
      <c r="O1645" s="8"/>
    </row>
    <row r="1646" spans="15:15" x14ac:dyDescent="0.25">
      <c r="O1646" s="8"/>
    </row>
    <row r="1647" spans="15:15" x14ac:dyDescent="0.25">
      <c r="O1647" s="8"/>
    </row>
    <row r="1648" spans="15:15" x14ac:dyDescent="0.25">
      <c r="O1648" s="8"/>
    </row>
    <row r="1649" spans="15:15" x14ac:dyDescent="0.25">
      <c r="O1649" s="8"/>
    </row>
    <row r="1650" spans="15:15" x14ac:dyDescent="0.25">
      <c r="O1650" s="8"/>
    </row>
    <row r="1651" spans="15:15" x14ac:dyDescent="0.25">
      <c r="O1651" s="8"/>
    </row>
    <row r="1652" spans="15:15" x14ac:dyDescent="0.25">
      <c r="O1652" s="8"/>
    </row>
    <row r="1653" spans="15:15" x14ac:dyDescent="0.25">
      <c r="O1653" s="8"/>
    </row>
    <row r="1654" spans="15:15" x14ac:dyDescent="0.25">
      <c r="O1654" s="8"/>
    </row>
    <row r="1655" spans="15:15" x14ac:dyDescent="0.25">
      <c r="O1655" s="8"/>
    </row>
    <row r="1656" spans="15:15" x14ac:dyDescent="0.25">
      <c r="O1656" s="8"/>
    </row>
    <row r="1657" spans="15:15" x14ac:dyDescent="0.25">
      <c r="O1657" s="8"/>
    </row>
    <row r="1658" spans="15:15" x14ac:dyDescent="0.25">
      <c r="O1658" s="8"/>
    </row>
    <row r="1659" spans="15:15" x14ac:dyDescent="0.25">
      <c r="O1659" s="8"/>
    </row>
    <row r="1660" spans="15:15" x14ac:dyDescent="0.25">
      <c r="O1660" s="8"/>
    </row>
    <row r="1661" spans="15:15" x14ac:dyDescent="0.25">
      <c r="O1661" s="8"/>
    </row>
    <row r="1662" spans="15:15" x14ac:dyDescent="0.25">
      <c r="O1662" s="8"/>
    </row>
    <row r="1663" spans="15:15" x14ac:dyDescent="0.25">
      <c r="O1663" s="8"/>
    </row>
    <row r="1664" spans="15:15" x14ac:dyDescent="0.25">
      <c r="O1664" s="8"/>
    </row>
    <row r="1665" spans="15:15" x14ac:dyDescent="0.25">
      <c r="O1665" s="8"/>
    </row>
    <row r="1666" spans="15:15" x14ac:dyDescent="0.25">
      <c r="O1666" s="8"/>
    </row>
    <row r="1667" spans="15:15" x14ac:dyDescent="0.25">
      <c r="O1667" s="8"/>
    </row>
    <row r="1668" spans="15:15" x14ac:dyDescent="0.25">
      <c r="O1668" s="8"/>
    </row>
    <row r="1669" spans="15:15" x14ac:dyDescent="0.25">
      <c r="O1669" s="8"/>
    </row>
    <row r="1670" spans="15:15" x14ac:dyDescent="0.25">
      <c r="O1670" s="8"/>
    </row>
    <row r="1671" spans="15:15" x14ac:dyDescent="0.25">
      <c r="O1671" s="8"/>
    </row>
    <row r="1672" spans="15:15" x14ac:dyDescent="0.25">
      <c r="O1672" s="8"/>
    </row>
    <row r="1673" spans="15:15" x14ac:dyDescent="0.25">
      <c r="O1673" s="8"/>
    </row>
    <row r="1674" spans="15:15" x14ac:dyDescent="0.25">
      <c r="O1674" s="8"/>
    </row>
    <row r="1675" spans="15:15" x14ac:dyDescent="0.25">
      <c r="O1675" s="8"/>
    </row>
    <row r="1676" spans="15:15" x14ac:dyDescent="0.25">
      <c r="O1676" s="8"/>
    </row>
    <row r="1677" spans="15:15" x14ac:dyDescent="0.25">
      <c r="O1677" s="8"/>
    </row>
    <row r="1678" spans="15:15" x14ac:dyDescent="0.25">
      <c r="O1678" s="8"/>
    </row>
    <row r="1679" spans="15:15" x14ac:dyDescent="0.25">
      <c r="O1679" s="8"/>
    </row>
    <row r="1680" spans="15:15" x14ac:dyDescent="0.25">
      <c r="O1680" s="8"/>
    </row>
    <row r="1681" spans="15:15" x14ac:dyDescent="0.25">
      <c r="O1681" s="8"/>
    </row>
    <row r="1682" spans="15:15" x14ac:dyDescent="0.25">
      <c r="O1682" s="8"/>
    </row>
    <row r="1683" spans="15:15" x14ac:dyDescent="0.25">
      <c r="O1683" s="8"/>
    </row>
    <row r="1684" spans="15:15" x14ac:dyDescent="0.25">
      <c r="O1684" s="8"/>
    </row>
    <row r="1685" spans="15:15" x14ac:dyDescent="0.25">
      <c r="O1685" s="8"/>
    </row>
    <row r="1686" spans="15:15" x14ac:dyDescent="0.25">
      <c r="O1686" s="8"/>
    </row>
    <row r="1687" spans="15:15" x14ac:dyDescent="0.25">
      <c r="O1687" s="8"/>
    </row>
    <row r="1688" spans="15:15" x14ac:dyDescent="0.25">
      <c r="O1688" s="8"/>
    </row>
    <row r="1689" spans="15:15" x14ac:dyDescent="0.25">
      <c r="O1689" s="8"/>
    </row>
    <row r="1690" spans="15:15" x14ac:dyDescent="0.25">
      <c r="O1690" s="8"/>
    </row>
    <row r="1691" spans="15:15" x14ac:dyDescent="0.25">
      <c r="O1691" s="8"/>
    </row>
    <row r="1692" spans="15:15" x14ac:dyDescent="0.25">
      <c r="O1692" s="8"/>
    </row>
    <row r="1693" spans="15:15" x14ac:dyDescent="0.25">
      <c r="O1693" s="8"/>
    </row>
    <row r="1694" spans="15:15" x14ac:dyDescent="0.25">
      <c r="O1694" s="8"/>
    </row>
    <row r="1695" spans="15:15" x14ac:dyDescent="0.25">
      <c r="O1695" s="8"/>
    </row>
    <row r="1696" spans="15:15" x14ac:dyDescent="0.25">
      <c r="O1696" s="8"/>
    </row>
    <row r="1697" spans="15:15" x14ac:dyDescent="0.25">
      <c r="O1697" s="8"/>
    </row>
    <row r="1698" spans="15:15" x14ac:dyDescent="0.25">
      <c r="O1698" s="8"/>
    </row>
    <row r="1699" spans="15:15" x14ac:dyDescent="0.25">
      <c r="O1699" s="8"/>
    </row>
    <row r="1700" spans="15:15" x14ac:dyDescent="0.25">
      <c r="O1700" s="8"/>
    </row>
    <row r="1701" spans="15:15" x14ac:dyDescent="0.25">
      <c r="O1701" s="8"/>
    </row>
    <row r="1702" spans="15:15" x14ac:dyDescent="0.25">
      <c r="O1702" s="8"/>
    </row>
    <row r="1703" spans="15:15" x14ac:dyDescent="0.25">
      <c r="O1703" s="8"/>
    </row>
    <row r="1704" spans="15:15" x14ac:dyDescent="0.25">
      <c r="O1704" s="8"/>
    </row>
    <row r="1705" spans="15:15" x14ac:dyDescent="0.25">
      <c r="O1705" s="8"/>
    </row>
    <row r="1706" spans="15:15" x14ac:dyDescent="0.25">
      <c r="O1706" s="8"/>
    </row>
    <row r="1707" spans="15:15" x14ac:dyDescent="0.25">
      <c r="O1707" s="8"/>
    </row>
    <row r="1708" spans="15:15" x14ac:dyDescent="0.25">
      <c r="O1708" s="8"/>
    </row>
    <row r="1709" spans="15:15" x14ac:dyDescent="0.25">
      <c r="O1709" s="8"/>
    </row>
    <row r="1710" spans="15:15" x14ac:dyDescent="0.25">
      <c r="O1710" s="8"/>
    </row>
    <row r="1711" spans="15:15" x14ac:dyDescent="0.25">
      <c r="O1711" s="8"/>
    </row>
    <row r="1712" spans="15:15" x14ac:dyDescent="0.25">
      <c r="O1712" s="8"/>
    </row>
    <row r="1713" spans="15:15" x14ac:dyDescent="0.25">
      <c r="O1713" s="8"/>
    </row>
    <row r="1714" spans="15:15" x14ac:dyDescent="0.25">
      <c r="O1714" s="8"/>
    </row>
    <row r="1715" spans="15:15" x14ac:dyDescent="0.25">
      <c r="O1715" s="8"/>
    </row>
    <row r="1716" spans="15:15" x14ac:dyDescent="0.25">
      <c r="O1716" s="8"/>
    </row>
    <row r="1717" spans="15:15" x14ac:dyDescent="0.25">
      <c r="O1717" s="8"/>
    </row>
    <row r="1718" spans="15:15" x14ac:dyDescent="0.25">
      <c r="O1718" s="8"/>
    </row>
    <row r="1719" spans="15:15" x14ac:dyDescent="0.25">
      <c r="O1719" s="8"/>
    </row>
    <row r="1720" spans="15:15" x14ac:dyDescent="0.25">
      <c r="O1720" s="8"/>
    </row>
    <row r="1721" spans="15:15" x14ac:dyDescent="0.25">
      <c r="O1721" s="8"/>
    </row>
    <row r="1722" spans="15:15" x14ac:dyDescent="0.25">
      <c r="O1722" s="8"/>
    </row>
    <row r="1723" spans="15:15" x14ac:dyDescent="0.25">
      <c r="O1723" s="8"/>
    </row>
    <row r="1724" spans="15:15" x14ac:dyDescent="0.25">
      <c r="O1724" s="8"/>
    </row>
    <row r="1725" spans="15:15" x14ac:dyDescent="0.25">
      <c r="O1725" s="8"/>
    </row>
    <row r="1726" spans="15:15" x14ac:dyDescent="0.25">
      <c r="O1726" s="8"/>
    </row>
    <row r="1727" spans="15:15" x14ac:dyDescent="0.25">
      <c r="O1727" s="8"/>
    </row>
    <row r="1728" spans="15:15" x14ac:dyDescent="0.25">
      <c r="O1728" s="8"/>
    </row>
    <row r="1729" spans="15:15" x14ac:dyDescent="0.25">
      <c r="O1729" s="8"/>
    </row>
    <row r="1730" spans="15:15" x14ac:dyDescent="0.25">
      <c r="O1730" s="8"/>
    </row>
    <row r="1731" spans="15:15" x14ac:dyDescent="0.25">
      <c r="O1731" s="8"/>
    </row>
    <row r="1732" spans="15:15" x14ac:dyDescent="0.25">
      <c r="O1732" s="8"/>
    </row>
    <row r="1733" spans="15:15" x14ac:dyDescent="0.25">
      <c r="O1733" s="8"/>
    </row>
    <row r="1734" spans="15:15" x14ac:dyDescent="0.25">
      <c r="O1734" s="8"/>
    </row>
    <row r="1735" spans="15:15" x14ac:dyDescent="0.25">
      <c r="O1735" s="8"/>
    </row>
    <row r="1736" spans="15:15" x14ac:dyDescent="0.25">
      <c r="O1736" s="8"/>
    </row>
    <row r="1737" spans="15:15" x14ac:dyDescent="0.25">
      <c r="O1737" s="8"/>
    </row>
    <row r="1738" spans="15:15" x14ac:dyDescent="0.25">
      <c r="O1738" s="8"/>
    </row>
    <row r="1739" spans="15:15" x14ac:dyDescent="0.25">
      <c r="O1739" s="8"/>
    </row>
    <row r="1740" spans="15:15" x14ac:dyDescent="0.25">
      <c r="O1740" s="8"/>
    </row>
    <row r="1741" spans="15:15" x14ac:dyDescent="0.25">
      <c r="O1741" s="8"/>
    </row>
    <row r="1742" spans="15:15" x14ac:dyDescent="0.25">
      <c r="O1742" s="8"/>
    </row>
    <row r="1743" spans="15:15" x14ac:dyDescent="0.25">
      <c r="O1743" s="8"/>
    </row>
    <row r="1744" spans="15:15" x14ac:dyDescent="0.25">
      <c r="O1744" s="8"/>
    </row>
    <row r="1745" spans="15:15" x14ac:dyDescent="0.25">
      <c r="O1745" s="8"/>
    </row>
    <row r="1746" spans="15:15" x14ac:dyDescent="0.25">
      <c r="O1746" s="8"/>
    </row>
    <row r="1747" spans="15:15" x14ac:dyDescent="0.25">
      <c r="O1747" s="8"/>
    </row>
    <row r="1748" spans="15:15" x14ac:dyDescent="0.25">
      <c r="O1748" s="8"/>
    </row>
    <row r="1749" spans="15:15" x14ac:dyDescent="0.25">
      <c r="O1749" s="8"/>
    </row>
    <row r="1750" spans="15:15" x14ac:dyDescent="0.25">
      <c r="O1750" s="8"/>
    </row>
    <row r="1751" spans="15:15" x14ac:dyDescent="0.25">
      <c r="O1751" s="8"/>
    </row>
    <row r="1752" spans="15:15" x14ac:dyDescent="0.25">
      <c r="O1752" s="8"/>
    </row>
    <row r="1753" spans="15:15" x14ac:dyDescent="0.25">
      <c r="O1753" s="8"/>
    </row>
    <row r="1754" spans="15:15" x14ac:dyDescent="0.25">
      <c r="O1754" s="8"/>
    </row>
    <row r="1755" spans="15:15" x14ac:dyDescent="0.25">
      <c r="O1755" s="8"/>
    </row>
    <row r="1756" spans="15:15" x14ac:dyDescent="0.25">
      <c r="O1756" s="8"/>
    </row>
    <row r="1757" spans="15:15" x14ac:dyDescent="0.25">
      <c r="O1757" s="8"/>
    </row>
    <row r="1758" spans="15:15" x14ac:dyDescent="0.25">
      <c r="O1758" s="8"/>
    </row>
    <row r="1759" spans="15:15" x14ac:dyDescent="0.25">
      <c r="O1759" s="8"/>
    </row>
    <row r="1760" spans="15:15" x14ac:dyDescent="0.25">
      <c r="O1760" s="8"/>
    </row>
    <row r="1761" spans="15:15" x14ac:dyDescent="0.25">
      <c r="O1761" s="8"/>
    </row>
    <row r="1762" spans="15:15" x14ac:dyDescent="0.25">
      <c r="O1762" s="8"/>
    </row>
    <row r="1763" spans="15:15" x14ac:dyDescent="0.25">
      <c r="O1763" s="8"/>
    </row>
    <row r="1764" spans="15:15" x14ac:dyDescent="0.25">
      <c r="O1764" s="8"/>
    </row>
    <row r="1765" spans="15:15" x14ac:dyDescent="0.25">
      <c r="O1765" s="8"/>
    </row>
    <row r="1766" spans="15:15" x14ac:dyDescent="0.25">
      <c r="O1766" s="8"/>
    </row>
    <row r="1767" spans="15:15" x14ac:dyDescent="0.25">
      <c r="O1767" s="8"/>
    </row>
    <row r="1768" spans="15:15" x14ac:dyDescent="0.25">
      <c r="O1768" s="8"/>
    </row>
    <row r="1769" spans="15:15" x14ac:dyDescent="0.25">
      <c r="O1769" s="8"/>
    </row>
    <row r="1770" spans="15:15" x14ac:dyDescent="0.25">
      <c r="O1770" s="8"/>
    </row>
    <row r="1771" spans="15:15" x14ac:dyDescent="0.25">
      <c r="O1771" s="8"/>
    </row>
    <row r="1772" spans="15:15" x14ac:dyDescent="0.25">
      <c r="O1772" s="8"/>
    </row>
    <row r="1773" spans="15:15" x14ac:dyDescent="0.25">
      <c r="O1773" s="8"/>
    </row>
    <row r="1774" spans="15:15" x14ac:dyDescent="0.25">
      <c r="O1774" s="8"/>
    </row>
    <row r="1775" spans="15:15" x14ac:dyDescent="0.25">
      <c r="O1775" s="8"/>
    </row>
    <row r="1776" spans="15:15" x14ac:dyDescent="0.25">
      <c r="O1776" s="8"/>
    </row>
    <row r="1777" spans="15:15" x14ac:dyDescent="0.25">
      <c r="O1777" s="8"/>
    </row>
    <row r="1778" spans="15:15" x14ac:dyDescent="0.25">
      <c r="O1778" s="8"/>
    </row>
    <row r="1779" spans="15:15" x14ac:dyDescent="0.25">
      <c r="O1779" s="8"/>
    </row>
    <row r="1780" spans="15:15" x14ac:dyDescent="0.25">
      <c r="O1780" s="8"/>
    </row>
    <row r="1781" spans="15:15" x14ac:dyDescent="0.25">
      <c r="O1781" s="8"/>
    </row>
    <row r="1782" spans="15:15" x14ac:dyDescent="0.25">
      <c r="O1782" s="8"/>
    </row>
    <row r="1783" spans="15:15" x14ac:dyDescent="0.25">
      <c r="O1783" s="8"/>
    </row>
    <row r="1784" spans="15:15" x14ac:dyDescent="0.25">
      <c r="O1784" s="8"/>
    </row>
    <row r="1785" spans="15:15" x14ac:dyDescent="0.25">
      <c r="O1785" s="8"/>
    </row>
    <row r="1786" spans="15:15" x14ac:dyDescent="0.25">
      <c r="O1786" s="8"/>
    </row>
    <row r="1787" spans="15:15" x14ac:dyDescent="0.25">
      <c r="O1787" s="8"/>
    </row>
    <row r="1788" spans="15:15" x14ac:dyDescent="0.25">
      <c r="O1788" s="8"/>
    </row>
    <row r="1789" spans="15:15" x14ac:dyDescent="0.25">
      <c r="O1789" s="8"/>
    </row>
    <row r="1790" spans="15:15" x14ac:dyDescent="0.25">
      <c r="O1790" s="8"/>
    </row>
    <row r="1791" spans="15:15" x14ac:dyDescent="0.25">
      <c r="O1791" s="8"/>
    </row>
    <row r="1792" spans="15:15" x14ac:dyDescent="0.25">
      <c r="O1792" s="8"/>
    </row>
    <row r="1793" spans="15:15" x14ac:dyDescent="0.25">
      <c r="O1793" s="8"/>
    </row>
    <row r="1794" spans="15:15" x14ac:dyDescent="0.25">
      <c r="O1794" s="8"/>
    </row>
    <row r="1795" spans="15:15" x14ac:dyDescent="0.25">
      <c r="O1795" s="8"/>
    </row>
    <row r="1796" spans="15:15" x14ac:dyDescent="0.25">
      <c r="O1796" s="8"/>
    </row>
    <row r="1797" spans="15:15" x14ac:dyDescent="0.25">
      <c r="O1797" s="8"/>
    </row>
    <row r="1798" spans="15:15" x14ac:dyDescent="0.25">
      <c r="O1798" s="8"/>
    </row>
    <row r="1799" spans="15:15" x14ac:dyDescent="0.25">
      <c r="O1799" s="8"/>
    </row>
    <row r="1800" spans="15:15" x14ac:dyDescent="0.25">
      <c r="O1800" s="8"/>
    </row>
    <row r="1801" spans="15:15" x14ac:dyDescent="0.25">
      <c r="O1801" s="8"/>
    </row>
    <row r="1802" spans="15:15" x14ac:dyDescent="0.25">
      <c r="O1802" s="8"/>
    </row>
    <row r="1803" spans="15:15" x14ac:dyDescent="0.25">
      <c r="O1803" s="8"/>
    </row>
    <row r="1804" spans="15:15" x14ac:dyDescent="0.25">
      <c r="O1804" s="8"/>
    </row>
    <row r="1805" spans="15:15" x14ac:dyDescent="0.25">
      <c r="O1805" s="8"/>
    </row>
    <row r="1806" spans="15:15" x14ac:dyDescent="0.25">
      <c r="O1806" s="8"/>
    </row>
    <row r="1807" spans="15:15" x14ac:dyDescent="0.25">
      <c r="O1807" s="8"/>
    </row>
    <row r="1808" spans="15:15" x14ac:dyDescent="0.25">
      <c r="O1808" s="8"/>
    </row>
    <row r="1809" spans="15:15" x14ac:dyDescent="0.25">
      <c r="O1809" s="8"/>
    </row>
    <row r="1810" spans="15:15" x14ac:dyDescent="0.25">
      <c r="O1810" s="8"/>
    </row>
    <row r="1811" spans="15:15" x14ac:dyDescent="0.25">
      <c r="O1811" s="8"/>
    </row>
    <row r="1812" spans="15:15" x14ac:dyDescent="0.25">
      <c r="O1812" s="8"/>
    </row>
    <row r="1813" spans="15:15" x14ac:dyDescent="0.25">
      <c r="O1813" s="8"/>
    </row>
    <row r="1814" spans="15:15" x14ac:dyDescent="0.25">
      <c r="O1814" s="8"/>
    </row>
    <row r="1815" spans="15:15" x14ac:dyDescent="0.25">
      <c r="O1815" s="8"/>
    </row>
    <row r="1816" spans="15:15" x14ac:dyDescent="0.25">
      <c r="O1816" s="8"/>
    </row>
    <row r="1817" spans="15:15" x14ac:dyDescent="0.25">
      <c r="O1817" s="8"/>
    </row>
    <row r="1818" spans="15:15" x14ac:dyDescent="0.25">
      <c r="O1818" s="8"/>
    </row>
    <row r="1819" spans="15:15" x14ac:dyDescent="0.25">
      <c r="O1819" s="8"/>
    </row>
    <row r="1820" spans="15:15" x14ac:dyDescent="0.25">
      <c r="O1820" s="8"/>
    </row>
    <row r="1821" spans="15:15" x14ac:dyDescent="0.25">
      <c r="O1821" s="8"/>
    </row>
    <row r="1822" spans="15:15" x14ac:dyDescent="0.25">
      <c r="O1822" s="8"/>
    </row>
    <row r="1823" spans="15:15" x14ac:dyDescent="0.25">
      <c r="O1823" s="8"/>
    </row>
    <row r="1824" spans="15:15" x14ac:dyDescent="0.25">
      <c r="O1824" s="8"/>
    </row>
    <row r="1825" spans="15:15" x14ac:dyDescent="0.25">
      <c r="O1825" s="8"/>
    </row>
    <row r="1826" spans="15:15" x14ac:dyDescent="0.25">
      <c r="O1826" s="8"/>
    </row>
    <row r="1827" spans="15:15" x14ac:dyDescent="0.25">
      <c r="O1827" s="8"/>
    </row>
    <row r="1828" spans="15:15" x14ac:dyDescent="0.25">
      <c r="O1828" s="8"/>
    </row>
    <row r="1829" spans="15:15" x14ac:dyDescent="0.25">
      <c r="O1829" s="8"/>
    </row>
    <row r="1830" spans="15:15" x14ac:dyDescent="0.25">
      <c r="O1830" s="8"/>
    </row>
    <row r="1831" spans="15:15" x14ac:dyDescent="0.25">
      <c r="O1831" s="8"/>
    </row>
    <row r="1832" spans="15:15" x14ac:dyDescent="0.25">
      <c r="O1832" s="8"/>
    </row>
    <row r="1833" spans="15:15" x14ac:dyDescent="0.25">
      <c r="O1833" s="8"/>
    </row>
    <row r="1834" spans="15:15" x14ac:dyDescent="0.25">
      <c r="O1834" s="8"/>
    </row>
    <row r="1835" spans="15:15" x14ac:dyDescent="0.25">
      <c r="O1835" s="8"/>
    </row>
    <row r="1836" spans="15:15" x14ac:dyDescent="0.25">
      <c r="O1836" s="8"/>
    </row>
    <row r="1837" spans="15:15" x14ac:dyDescent="0.25">
      <c r="O1837" s="8"/>
    </row>
    <row r="1838" spans="15:15" x14ac:dyDescent="0.25">
      <c r="O1838" s="8"/>
    </row>
    <row r="1839" spans="15:15" x14ac:dyDescent="0.25">
      <c r="O1839" s="8"/>
    </row>
    <row r="1840" spans="15:15" x14ac:dyDescent="0.25">
      <c r="O1840" s="8"/>
    </row>
    <row r="1841" spans="15:15" x14ac:dyDescent="0.25">
      <c r="O1841" s="8"/>
    </row>
    <row r="1842" spans="15:15" x14ac:dyDescent="0.25">
      <c r="O1842" s="8"/>
    </row>
    <row r="1843" spans="15:15" x14ac:dyDescent="0.25">
      <c r="O1843" s="8"/>
    </row>
    <row r="1844" spans="15:15" x14ac:dyDescent="0.25">
      <c r="O1844" s="8"/>
    </row>
    <row r="1845" spans="15:15" x14ac:dyDescent="0.25">
      <c r="O1845" s="8"/>
    </row>
    <row r="1846" spans="15:15" x14ac:dyDescent="0.25">
      <c r="O1846" s="8"/>
    </row>
    <row r="1847" spans="15:15" x14ac:dyDescent="0.25">
      <c r="O1847" s="8"/>
    </row>
    <row r="1848" spans="15:15" x14ac:dyDescent="0.25">
      <c r="O1848" s="8"/>
    </row>
    <row r="1849" spans="15:15" x14ac:dyDescent="0.25">
      <c r="O1849" s="8"/>
    </row>
    <row r="1850" spans="15:15" x14ac:dyDescent="0.25">
      <c r="O1850" s="8"/>
    </row>
    <row r="1851" spans="15:15" x14ac:dyDescent="0.25">
      <c r="O1851" s="8"/>
    </row>
    <row r="1852" spans="15:15" x14ac:dyDescent="0.25">
      <c r="O1852" s="8"/>
    </row>
    <row r="1853" spans="15:15" x14ac:dyDescent="0.25">
      <c r="O1853" s="8"/>
    </row>
    <row r="1854" spans="15:15" x14ac:dyDescent="0.25">
      <c r="O1854" s="8"/>
    </row>
    <row r="1855" spans="15:15" x14ac:dyDescent="0.25">
      <c r="O1855" s="8"/>
    </row>
    <row r="1856" spans="15:15" x14ac:dyDescent="0.25">
      <c r="O1856" s="8"/>
    </row>
    <row r="1857" spans="15:15" x14ac:dyDescent="0.25">
      <c r="O1857" s="8"/>
    </row>
    <row r="1858" spans="15:15" x14ac:dyDescent="0.25">
      <c r="O1858" s="8"/>
    </row>
    <row r="1859" spans="15:15" x14ac:dyDescent="0.25">
      <c r="O1859" s="8"/>
    </row>
    <row r="1860" spans="15:15" x14ac:dyDescent="0.25">
      <c r="O1860" s="8"/>
    </row>
    <row r="1861" spans="15:15" x14ac:dyDescent="0.25">
      <c r="O1861" s="8"/>
    </row>
    <row r="1862" spans="15:15" x14ac:dyDescent="0.25">
      <c r="O1862" s="8"/>
    </row>
    <row r="1863" spans="15:15" x14ac:dyDescent="0.25">
      <c r="O1863" s="8"/>
    </row>
    <row r="1864" spans="15:15" x14ac:dyDescent="0.25">
      <c r="O1864" s="8"/>
    </row>
    <row r="1865" spans="15:15" x14ac:dyDescent="0.25">
      <c r="O1865" s="8"/>
    </row>
    <row r="1866" spans="15:15" x14ac:dyDescent="0.25">
      <c r="O1866" s="8"/>
    </row>
    <row r="1867" spans="15:15" x14ac:dyDescent="0.25">
      <c r="O1867" s="8"/>
    </row>
    <row r="1868" spans="15:15" x14ac:dyDescent="0.25">
      <c r="O1868" s="8"/>
    </row>
    <row r="1869" spans="15:15" x14ac:dyDescent="0.25">
      <c r="O1869" s="8"/>
    </row>
    <row r="1870" spans="15:15" x14ac:dyDescent="0.25">
      <c r="O1870" s="8"/>
    </row>
    <row r="1871" spans="15:15" x14ac:dyDescent="0.25">
      <c r="O1871" s="8"/>
    </row>
    <row r="1872" spans="15:15" x14ac:dyDescent="0.25">
      <c r="O1872" s="8"/>
    </row>
    <row r="1873" spans="15:15" x14ac:dyDescent="0.25">
      <c r="O1873" s="8"/>
    </row>
    <row r="1874" spans="15:15" x14ac:dyDescent="0.25">
      <c r="O1874" s="8"/>
    </row>
    <row r="1875" spans="15:15" x14ac:dyDescent="0.25">
      <c r="O1875" s="8"/>
    </row>
    <row r="1876" spans="15:15" x14ac:dyDescent="0.25">
      <c r="O1876" s="8"/>
    </row>
    <row r="1877" spans="15:15" x14ac:dyDescent="0.25">
      <c r="O1877" s="8"/>
    </row>
    <row r="1878" spans="15:15" x14ac:dyDescent="0.25">
      <c r="O1878" s="8"/>
    </row>
    <row r="1879" spans="15:15" x14ac:dyDescent="0.25">
      <c r="O1879" s="8"/>
    </row>
    <row r="1880" spans="15:15" x14ac:dyDescent="0.25">
      <c r="O1880" s="8"/>
    </row>
    <row r="1881" spans="15:15" x14ac:dyDescent="0.25">
      <c r="O1881" s="8"/>
    </row>
    <row r="1882" spans="15:15" x14ac:dyDescent="0.25">
      <c r="O1882" s="8"/>
    </row>
    <row r="1883" spans="15:15" x14ac:dyDescent="0.25">
      <c r="O1883" s="8"/>
    </row>
    <row r="1884" spans="15:15" x14ac:dyDescent="0.25">
      <c r="O1884" s="8"/>
    </row>
    <row r="1885" spans="15:15" x14ac:dyDescent="0.25">
      <c r="O1885" s="8"/>
    </row>
    <row r="1886" spans="15:15" x14ac:dyDescent="0.25">
      <c r="O1886" s="8"/>
    </row>
    <row r="1887" spans="15:15" x14ac:dyDescent="0.25">
      <c r="O1887" s="8"/>
    </row>
    <row r="1888" spans="15:15" x14ac:dyDescent="0.25">
      <c r="O1888" s="8"/>
    </row>
    <row r="1889" spans="15:15" x14ac:dyDescent="0.25">
      <c r="O1889" s="8"/>
    </row>
    <row r="1890" spans="15:15" x14ac:dyDescent="0.25">
      <c r="O1890" s="8"/>
    </row>
    <row r="1891" spans="15:15" x14ac:dyDescent="0.25">
      <c r="O1891" s="8"/>
    </row>
    <row r="1892" spans="15:15" x14ac:dyDescent="0.25">
      <c r="O1892" s="8"/>
    </row>
    <row r="1893" spans="15:15" x14ac:dyDescent="0.25">
      <c r="O1893" s="8"/>
    </row>
    <row r="1894" spans="15:15" x14ac:dyDescent="0.25">
      <c r="O1894" s="8"/>
    </row>
    <row r="1895" spans="15:15" x14ac:dyDescent="0.25">
      <c r="O1895" s="8"/>
    </row>
    <row r="1896" spans="15:15" x14ac:dyDescent="0.25">
      <c r="O1896" s="8"/>
    </row>
    <row r="1897" spans="15:15" x14ac:dyDescent="0.25">
      <c r="O1897" s="8"/>
    </row>
    <row r="1898" spans="15:15" x14ac:dyDescent="0.25">
      <c r="O1898" s="8"/>
    </row>
    <row r="1899" spans="15:15" x14ac:dyDescent="0.25">
      <c r="O1899" s="8"/>
    </row>
    <row r="1900" spans="15:15" x14ac:dyDescent="0.25">
      <c r="O1900" s="8"/>
    </row>
    <row r="1901" spans="15:15" x14ac:dyDescent="0.25">
      <c r="O1901" s="8"/>
    </row>
    <row r="1902" spans="15:15" x14ac:dyDescent="0.25">
      <c r="O1902" s="8"/>
    </row>
    <row r="1903" spans="15:15" x14ac:dyDescent="0.25">
      <c r="O1903" s="8"/>
    </row>
    <row r="1904" spans="15:15" x14ac:dyDescent="0.25">
      <c r="O1904" s="8"/>
    </row>
    <row r="1905" spans="15:15" x14ac:dyDescent="0.25">
      <c r="O1905" s="8"/>
    </row>
    <row r="1906" spans="15:15" x14ac:dyDescent="0.25">
      <c r="O1906" s="8"/>
    </row>
    <row r="1907" spans="15:15" x14ac:dyDescent="0.25">
      <c r="O1907" s="8"/>
    </row>
    <row r="1908" spans="15:15" x14ac:dyDescent="0.25">
      <c r="O1908" s="8"/>
    </row>
    <row r="1909" spans="15:15" x14ac:dyDescent="0.25">
      <c r="O1909" s="8"/>
    </row>
    <row r="1910" spans="15:15" x14ac:dyDescent="0.25">
      <c r="O1910" s="8"/>
    </row>
    <row r="1911" spans="15:15" x14ac:dyDescent="0.25">
      <c r="O1911" s="8"/>
    </row>
    <row r="1912" spans="15:15" x14ac:dyDescent="0.25">
      <c r="O1912" s="8"/>
    </row>
    <row r="1913" spans="15:15" x14ac:dyDescent="0.25">
      <c r="O1913" s="8"/>
    </row>
    <row r="1914" spans="15:15" x14ac:dyDescent="0.25">
      <c r="O1914" s="8"/>
    </row>
    <row r="1915" spans="15:15" x14ac:dyDescent="0.25">
      <c r="O1915" s="8"/>
    </row>
    <row r="1916" spans="15:15" x14ac:dyDescent="0.25">
      <c r="O1916" s="8"/>
    </row>
    <row r="1917" spans="15:15" x14ac:dyDescent="0.25">
      <c r="O1917" s="8"/>
    </row>
    <row r="1918" spans="15:15" x14ac:dyDescent="0.25">
      <c r="O1918" s="8"/>
    </row>
    <row r="1919" spans="15:15" x14ac:dyDescent="0.25">
      <c r="O1919" s="8"/>
    </row>
    <row r="1920" spans="15:15" x14ac:dyDescent="0.25">
      <c r="O1920" s="8"/>
    </row>
    <row r="1921" spans="15:15" x14ac:dyDescent="0.25">
      <c r="O1921" s="8"/>
    </row>
    <row r="1922" spans="15:15" x14ac:dyDescent="0.25">
      <c r="O1922" s="8"/>
    </row>
    <row r="1923" spans="15:15" x14ac:dyDescent="0.25">
      <c r="O1923" s="8"/>
    </row>
    <row r="1924" spans="15:15" x14ac:dyDescent="0.25">
      <c r="O1924" s="8"/>
    </row>
    <row r="1925" spans="15:15" x14ac:dyDescent="0.25">
      <c r="O1925" s="8"/>
    </row>
    <row r="1926" spans="15:15" x14ac:dyDescent="0.25">
      <c r="O1926" s="8"/>
    </row>
    <row r="1927" spans="15:15" x14ac:dyDescent="0.25">
      <c r="O1927" s="8"/>
    </row>
    <row r="1928" spans="15:15" x14ac:dyDescent="0.25">
      <c r="O1928" s="8"/>
    </row>
    <row r="1929" spans="15:15" x14ac:dyDescent="0.25">
      <c r="O1929" s="8"/>
    </row>
    <row r="1930" spans="15:15" x14ac:dyDescent="0.25">
      <c r="O1930" s="8"/>
    </row>
    <row r="1931" spans="15:15" x14ac:dyDescent="0.25">
      <c r="O1931" s="8"/>
    </row>
    <row r="1932" spans="15:15" x14ac:dyDescent="0.25">
      <c r="O1932" s="8"/>
    </row>
    <row r="1933" spans="15:15" x14ac:dyDescent="0.25">
      <c r="O1933" s="8"/>
    </row>
    <row r="1934" spans="15:15" x14ac:dyDescent="0.25">
      <c r="O1934" s="8"/>
    </row>
    <row r="1935" spans="15:15" x14ac:dyDescent="0.25">
      <c r="O1935" s="8"/>
    </row>
    <row r="1936" spans="15:15" x14ac:dyDescent="0.25">
      <c r="O1936" s="8"/>
    </row>
    <row r="1937" spans="15:15" x14ac:dyDescent="0.25">
      <c r="O1937" s="8"/>
    </row>
    <row r="1938" spans="15:15" x14ac:dyDescent="0.25">
      <c r="O1938" s="8"/>
    </row>
    <row r="1939" spans="15:15" x14ac:dyDescent="0.25">
      <c r="O1939" s="8"/>
    </row>
    <row r="1940" spans="15:15" x14ac:dyDescent="0.25">
      <c r="O1940" s="8"/>
    </row>
    <row r="1941" spans="15:15" x14ac:dyDescent="0.25">
      <c r="O1941" s="8"/>
    </row>
    <row r="1942" spans="15:15" x14ac:dyDescent="0.25">
      <c r="O1942" s="8"/>
    </row>
    <row r="1943" spans="15:15" x14ac:dyDescent="0.25">
      <c r="O1943" s="8"/>
    </row>
    <row r="1944" spans="15:15" x14ac:dyDescent="0.25">
      <c r="O1944" s="8"/>
    </row>
    <row r="1945" spans="15:15" x14ac:dyDescent="0.25">
      <c r="O1945" s="8"/>
    </row>
    <row r="1946" spans="15:15" x14ac:dyDescent="0.25">
      <c r="O1946" s="8"/>
    </row>
    <row r="1947" spans="15:15" x14ac:dyDescent="0.25">
      <c r="O1947" s="8"/>
    </row>
    <row r="1948" spans="15:15" x14ac:dyDescent="0.25">
      <c r="O1948" s="8"/>
    </row>
    <row r="1949" spans="15:15" x14ac:dyDescent="0.25">
      <c r="O1949" s="8"/>
    </row>
    <row r="1950" spans="15:15" x14ac:dyDescent="0.25">
      <c r="O1950" s="8"/>
    </row>
    <row r="1951" spans="15:15" x14ac:dyDescent="0.25">
      <c r="O1951" s="8"/>
    </row>
    <row r="1952" spans="15:15" x14ac:dyDescent="0.25">
      <c r="O1952" s="8"/>
    </row>
    <row r="1953" spans="15:15" x14ac:dyDescent="0.25">
      <c r="O1953" s="8"/>
    </row>
    <row r="1954" spans="15:15" x14ac:dyDescent="0.25">
      <c r="O1954" s="8"/>
    </row>
    <row r="1955" spans="15:15" x14ac:dyDescent="0.25">
      <c r="O1955" s="8"/>
    </row>
    <row r="1956" spans="15:15" x14ac:dyDescent="0.25">
      <c r="O1956" s="8"/>
    </row>
    <row r="1957" spans="15:15" x14ac:dyDescent="0.25">
      <c r="O1957" s="8"/>
    </row>
    <row r="1958" spans="15:15" x14ac:dyDescent="0.25">
      <c r="O1958" s="8"/>
    </row>
    <row r="1959" spans="15:15" x14ac:dyDescent="0.25">
      <c r="O1959" s="8"/>
    </row>
    <row r="1960" spans="15:15" x14ac:dyDescent="0.25">
      <c r="O1960" s="8"/>
    </row>
    <row r="1961" spans="15:15" x14ac:dyDescent="0.25">
      <c r="O1961" s="8"/>
    </row>
    <row r="1962" spans="15:15" x14ac:dyDescent="0.25">
      <c r="O1962" s="8"/>
    </row>
    <row r="1963" spans="15:15" x14ac:dyDescent="0.25">
      <c r="O1963" s="8"/>
    </row>
    <row r="1964" spans="15:15" x14ac:dyDescent="0.25">
      <c r="O1964" s="8"/>
    </row>
    <row r="1965" spans="15:15" x14ac:dyDescent="0.25">
      <c r="O1965" s="8"/>
    </row>
    <row r="1966" spans="15:15" x14ac:dyDescent="0.25">
      <c r="O1966" s="8"/>
    </row>
    <row r="1967" spans="15:15" x14ac:dyDescent="0.25">
      <c r="O1967" s="8"/>
    </row>
    <row r="1968" spans="15:15" x14ac:dyDescent="0.25">
      <c r="O1968" s="8"/>
    </row>
    <row r="1969" spans="15:15" x14ac:dyDescent="0.25">
      <c r="O1969" s="8"/>
    </row>
    <row r="1970" spans="15:15" x14ac:dyDescent="0.25">
      <c r="O1970" s="8"/>
    </row>
    <row r="1971" spans="15:15" x14ac:dyDescent="0.25">
      <c r="O1971" s="8"/>
    </row>
    <row r="1972" spans="15:15" x14ac:dyDescent="0.25">
      <c r="O1972" s="8"/>
    </row>
    <row r="1973" spans="15:15" x14ac:dyDescent="0.25">
      <c r="O1973" s="8"/>
    </row>
    <row r="1974" spans="15:15" x14ac:dyDescent="0.25">
      <c r="O1974" s="8"/>
    </row>
    <row r="1975" spans="15:15" x14ac:dyDescent="0.25">
      <c r="O1975" s="8"/>
    </row>
    <row r="1976" spans="15:15" x14ac:dyDescent="0.25">
      <c r="O1976" s="8"/>
    </row>
    <row r="1977" spans="15:15" x14ac:dyDescent="0.25">
      <c r="O1977" s="8"/>
    </row>
    <row r="1978" spans="15:15" x14ac:dyDescent="0.25">
      <c r="O1978" s="8"/>
    </row>
    <row r="1979" spans="15:15" x14ac:dyDescent="0.25">
      <c r="O1979" s="8"/>
    </row>
    <row r="1980" spans="15:15" x14ac:dyDescent="0.25">
      <c r="O1980" s="8"/>
    </row>
    <row r="1981" spans="15:15" x14ac:dyDescent="0.25">
      <c r="O1981" s="8"/>
    </row>
    <row r="1982" spans="15:15" x14ac:dyDescent="0.25">
      <c r="O1982" s="8"/>
    </row>
    <row r="1983" spans="15:15" x14ac:dyDescent="0.25">
      <c r="O1983" s="8"/>
    </row>
    <row r="1984" spans="15:15" x14ac:dyDescent="0.25">
      <c r="O1984" s="8"/>
    </row>
    <row r="1985" spans="15:15" x14ac:dyDescent="0.25">
      <c r="O1985" s="8"/>
    </row>
    <row r="1986" spans="15:15" x14ac:dyDescent="0.25">
      <c r="O1986" s="8"/>
    </row>
    <row r="1987" spans="15:15" x14ac:dyDescent="0.25">
      <c r="O1987" s="8"/>
    </row>
    <row r="1988" spans="15:15" x14ac:dyDescent="0.25">
      <c r="O1988" s="8"/>
    </row>
    <row r="1989" spans="15:15" x14ac:dyDescent="0.25">
      <c r="O1989" s="8"/>
    </row>
    <row r="1990" spans="15:15" x14ac:dyDescent="0.25">
      <c r="O1990" s="8"/>
    </row>
    <row r="1991" spans="15:15" x14ac:dyDescent="0.25">
      <c r="O1991" s="8"/>
    </row>
    <row r="1992" spans="15:15" x14ac:dyDescent="0.25">
      <c r="O1992" s="8"/>
    </row>
    <row r="1993" spans="15:15" x14ac:dyDescent="0.25">
      <c r="O1993" s="8"/>
    </row>
    <row r="1994" spans="15:15" x14ac:dyDescent="0.25">
      <c r="O1994" s="8"/>
    </row>
    <row r="1995" spans="15:15" x14ac:dyDescent="0.25">
      <c r="O1995" s="8"/>
    </row>
    <row r="1996" spans="15:15" x14ac:dyDescent="0.25">
      <c r="O1996" s="8"/>
    </row>
    <row r="1997" spans="15:15" x14ac:dyDescent="0.25">
      <c r="O1997" s="8"/>
    </row>
    <row r="1998" spans="15:15" x14ac:dyDescent="0.25">
      <c r="O1998" s="8"/>
    </row>
    <row r="1999" spans="15:15" x14ac:dyDescent="0.25">
      <c r="O1999" s="8"/>
    </row>
    <row r="2000" spans="15:15" x14ac:dyDescent="0.25">
      <c r="O2000" s="8"/>
    </row>
    <row r="2001" spans="15:15" x14ac:dyDescent="0.25">
      <c r="O2001" s="8"/>
    </row>
    <row r="2002" spans="15:15" x14ac:dyDescent="0.25">
      <c r="O2002" s="8"/>
    </row>
    <row r="2003" spans="15:15" x14ac:dyDescent="0.25">
      <c r="O2003" s="8"/>
    </row>
    <row r="2004" spans="15:15" x14ac:dyDescent="0.25">
      <c r="O2004" s="8"/>
    </row>
    <row r="2005" spans="15:15" x14ac:dyDescent="0.25">
      <c r="O2005" s="8"/>
    </row>
    <row r="2006" spans="15:15" x14ac:dyDescent="0.25">
      <c r="O2006" s="8"/>
    </row>
    <row r="2007" spans="15:15" x14ac:dyDescent="0.25">
      <c r="O2007" s="8"/>
    </row>
    <row r="2008" spans="15:15" x14ac:dyDescent="0.25">
      <c r="O2008" s="8"/>
    </row>
    <row r="2009" spans="15:15" x14ac:dyDescent="0.25">
      <c r="O2009" s="8"/>
    </row>
    <row r="2010" spans="15:15" x14ac:dyDescent="0.25">
      <c r="O2010" s="8"/>
    </row>
    <row r="2011" spans="15:15" x14ac:dyDescent="0.25">
      <c r="O2011" s="8"/>
    </row>
    <row r="2012" spans="15:15" x14ac:dyDescent="0.25">
      <c r="O2012" s="8"/>
    </row>
    <row r="2013" spans="15:15" x14ac:dyDescent="0.25">
      <c r="O2013" s="8"/>
    </row>
    <row r="2014" spans="15:15" x14ac:dyDescent="0.25">
      <c r="O2014" s="8"/>
    </row>
    <row r="2015" spans="15:15" x14ac:dyDescent="0.25">
      <c r="O2015" s="8"/>
    </row>
    <row r="2016" spans="15:15" x14ac:dyDescent="0.25">
      <c r="O2016" s="8"/>
    </row>
    <row r="2017" spans="15:15" x14ac:dyDescent="0.25">
      <c r="O2017" s="8"/>
    </row>
    <row r="2018" spans="15:15" x14ac:dyDescent="0.25">
      <c r="O2018" s="8"/>
    </row>
    <row r="2019" spans="15:15" x14ac:dyDescent="0.25">
      <c r="O2019" s="8"/>
    </row>
    <row r="2020" spans="15:15" x14ac:dyDescent="0.25">
      <c r="O2020" s="8"/>
    </row>
    <row r="2021" spans="15:15" x14ac:dyDescent="0.25">
      <c r="O2021" s="8"/>
    </row>
    <row r="2022" spans="15:15" x14ac:dyDescent="0.25">
      <c r="O2022" s="8"/>
    </row>
    <row r="2023" spans="15:15" x14ac:dyDescent="0.25">
      <c r="O2023" s="8"/>
    </row>
    <row r="2024" spans="15:15" x14ac:dyDescent="0.25">
      <c r="O2024" s="8"/>
    </row>
    <row r="2025" spans="15:15" x14ac:dyDescent="0.25">
      <c r="O2025" s="8"/>
    </row>
    <row r="2026" spans="15:15" x14ac:dyDescent="0.25">
      <c r="O2026" s="8"/>
    </row>
    <row r="2027" spans="15:15" x14ac:dyDescent="0.25">
      <c r="O2027" s="8"/>
    </row>
    <row r="2028" spans="15:15" x14ac:dyDescent="0.25">
      <c r="O2028" s="8"/>
    </row>
    <row r="2029" spans="15:15" x14ac:dyDescent="0.25">
      <c r="O2029" s="8"/>
    </row>
    <row r="2030" spans="15:15" x14ac:dyDescent="0.25">
      <c r="O2030" s="8"/>
    </row>
    <row r="2031" spans="15:15" x14ac:dyDescent="0.25">
      <c r="O2031" s="8"/>
    </row>
    <row r="2032" spans="15:15" x14ac:dyDescent="0.25">
      <c r="O2032" s="8"/>
    </row>
    <row r="2033" spans="15:15" x14ac:dyDescent="0.25">
      <c r="O2033" s="8"/>
    </row>
    <row r="2034" spans="15:15" x14ac:dyDescent="0.25">
      <c r="O2034" s="8"/>
    </row>
    <row r="2035" spans="15:15" x14ac:dyDescent="0.25">
      <c r="O2035" s="8"/>
    </row>
    <row r="2036" spans="15:15" x14ac:dyDescent="0.25">
      <c r="O2036" s="8"/>
    </row>
    <row r="2037" spans="15:15" x14ac:dyDescent="0.25">
      <c r="O2037" s="8"/>
    </row>
    <row r="2038" spans="15:15" x14ac:dyDescent="0.25">
      <c r="O2038" s="8"/>
    </row>
    <row r="2039" spans="15:15" x14ac:dyDescent="0.25">
      <c r="O2039" s="8"/>
    </row>
    <row r="2040" spans="15:15" x14ac:dyDescent="0.25">
      <c r="O2040" s="8"/>
    </row>
    <row r="2041" spans="15:15" x14ac:dyDescent="0.25">
      <c r="O2041" s="8"/>
    </row>
    <row r="2042" spans="15:15" x14ac:dyDescent="0.25">
      <c r="O2042" s="8"/>
    </row>
    <row r="2043" spans="15:15" x14ac:dyDescent="0.25">
      <c r="O2043" s="8"/>
    </row>
    <row r="2044" spans="15:15" x14ac:dyDescent="0.25">
      <c r="O2044" s="8"/>
    </row>
    <row r="2045" spans="15:15" x14ac:dyDescent="0.25">
      <c r="O2045" s="8"/>
    </row>
    <row r="2046" spans="15:15" x14ac:dyDescent="0.25">
      <c r="O2046" s="8"/>
    </row>
    <row r="2047" spans="15:15" x14ac:dyDescent="0.25">
      <c r="O2047" s="8"/>
    </row>
    <row r="2048" spans="15:15" x14ac:dyDescent="0.25">
      <c r="O2048" s="8"/>
    </row>
    <row r="2049" spans="15:15" x14ac:dyDescent="0.25">
      <c r="O2049" s="8"/>
    </row>
    <row r="2050" spans="15:15" x14ac:dyDescent="0.25">
      <c r="O2050" s="8"/>
    </row>
    <row r="2051" spans="15:15" x14ac:dyDescent="0.25">
      <c r="O2051" s="8"/>
    </row>
    <row r="2052" spans="15:15" x14ac:dyDescent="0.25">
      <c r="O2052" s="8"/>
    </row>
    <row r="2053" spans="15:15" x14ac:dyDescent="0.25">
      <c r="O2053" s="8"/>
    </row>
    <row r="2054" spans="15:15" x14ac:dyDescent="0.25">
      <c r="O2054" s="8"/>
    </row>
    <row r="2055" spans="15:15" x14ac:dyDescent="0.25">
      <c r="O2055" s="8"/>
    </row>
    <row r="2056" spans="15:15" x14ac:dyDescent="0.25">
      <c r="O2056" s="8"/>
    </row>
    <row r="2057" spans="15:15" x14ac:dyDescent="0.25">
      <c r="O2057" s="8"/>
    </row>
    <row r="2058" spans="15:15" x14ac:dyDescent="0.25">
      <c r="O2058" s="8"/>
    </row>
    <row r="2059" spans="15:15" x14ac:dyDescent="0.25">
      <c r="O2059" s="8"/>
    </row>
    <row r="2060" spans="15:15" x14ac:dyDescent="0.25">
      <c r="O2060" s="8"/>
    </row>
    <row r="2061" spans="15:15" x14ac:dyDescent="0.25">
      <c r="O2061" s="8"/>
    </row>
    <row r="2062" spans="15:15" x14ac:dyDescent="0.25">
      <c r="O2062" s="8"/>
    </row>
    <row r="2063" spans="15:15" x14ac:dyDescent="0.25">
      <c r="O2063" s="8"/>
    </row>
    <row r="2064" spans="15:15" x14ac:dyDescent="0.25">
      <c r="O2064" s="8"/>
    </row>
    <row r="2065" spans="15:15" x14ac:dyDescent="0.25">
      <c r="O2065" s="8"/>
    </row>
    <row r="2066" spans="15:15" x14ac:dyDescent="0.25">
      <c r="O2066" s="8"/>
    </row>
    <row r="2067" spans="15:15" x14ac:dyDescent="0.25">
      <c r="O2067" s="8"/>
    </row>
    <row r="2068" spans="15:15" x14ac:dyDescent="0.25">
      <c r="O2068" s="8"/>
    </row>
    <row r="2069" spans="15:15" x14ac:dyDescent="0.25">
      <c r="O2069" s="8"/>
    </row>
    <row r="2070" spans="15:15" x14ac:dyDescent="0.25">
      <c r="O2070" s="8"/>
    </row>
    <row r="2071" spans="15:15" x14ac:dyDescent="0.25">
      <c r="O2071" s="8"/>
    </row>
    <row r="2072" spans="15:15" x14ac:dyDescent="0.25">
      <c r="O2072" s="8"/>
    </row>
    <row r="2073" spans="15:15" x14ac:dyDescent="0.25">
      <c r="O2073" s="8"/>
    </row>
    <row r="2074" spans="15:15" x14ac:dyDescent="0.25">
      <c r="O2074" s="8"/>
    </row>
    <row r="2075" spans="15:15" x14ac:dyDescent="0.25">
      <c r="O2075" s="8"/>
    </row>
    <row r="2076" spans="15:15" x14ac:dyDescent="0.25">
      <c r="O2076" s="8"/>
    </row>
    <row r="2077" spans="15:15" x14ac:dyDescent="0.25">
      <c r="O2077" s="8"/>
    </row>
    <row r="2078" spans="15:15" x14ac:dyDescent="0.25">
      <c r="O2078" s="8"/>
    </row>
    <row r="2079" spans="15:15" x14ac:dyDescent="0.25">
      <c r="O2079" s="8"/>
    </row>
    <row r="2080" spans="15:15" x14ac:dyDescent="0.25">
      <c r="O2080" s="8"/>
    </row>
    <row r="2081" spans="15:15" x14ac:dyDescent="0.25">
      <c r="O2081" s="8"/>
    </row>
    <row r="2082" spans="15:15" x14ac:dyDescent="0.25">
      <c r="O2082" s="8"/>
    </row>
    <row r="2083" spans="15:15" x14ac:dyDescent="0.25">
      <c r="O2083" s="8"/>
    </row>
    <row r="2084" spans="15:15" x14ac:dyDescent="0.25">
      <c r="O2084" s="8"/>
    </row>
    <row r="2085" spans="15:15" x14ac:dyDescent="0.25">
      <c r="O2085" s="8"/>
    </row>
    <row r="2086" spans="15:15" x14ac:dyDescent="0.25">
      <c r="O2086" s="8"/>
    </row>
    <row r="2087" spans="15:15" x14ac:dyDescent="0.25">
      <c r="O2087" s="8"/>
    </row>
    <row r="2088" spans="15:15" x14ac:dyDescent="0.25">
      <c r="O2088" s="8"/>
    </row>
    <row r="2089" spans="15:15" x14ac:dyDescent="0.25">
      <c r="O2089" s="8"/>
    </row>
    <row r="2090" spans="15:15" x14ac:dyDescent="0.25">
      <c r="O2090" s="8"/>
    </row>
    <row r="2091" spans="15:15" x14ac:dyDescent="0.25">
      <c r="O2091" s="8"/>
    </row>
    <row r="2092" spans="15:15" x14ac:dyDescent="0.25">
      <c r="O2092" s="8"/>
    </row>
    <row r="2093" spans="15:15" x14ac:dyDescent="0.25">
      <c r="O2093" s="8"/>
    </row>
    <row r="2094" spans="15:15" x14ac:dyDescent="0.25">
      <c r="O2094" s="8"/>
    </row>
    <row r="2095" spans="15:15" x14ac:dyDescent="0.25">
      <c r="O2095" s="8"/>
    </row>
    <row r="2096" spans="15:15" x14ac:dyDescent="0.25">
      <c r="O2096" s="8"/>
    </row>
    <row r="2097" spans="15:15" x14ac:dyDescent="0.25">
      <c r="O2097" s="8"/>
    </row>
    <row r="2098" spans="15:15" x14ac:dyDescent="0.25">
      <c r="O2098" s="8"/>
    </row>
    <row r="2099" spans="15:15" x14ac:dyDescent="0.25">
      <c r="O2099" s="8"/>
    </row>
    <row r="2100" spans="15:15" x14ac:dyDescent="0.25">
      <c r="O2100" s="8"/>
    </row>
    <row r="2101" spans="15:15" x14ac:dyDescent="0.25">
      <c r="O2101" s="8"/>
    </row>
    <row r="2102" spans="15:15" x14ac:dyDescent="0.25">
      <c r="O2102" s="8"/>
    </row>
    <row r="2103" spans="15:15" x14ac:dyDescent="0.25">
      <c r="O2103" s="8"/>
    </row>
    <row r="2104" spans="15:15" x14ac:dyDescent="0.25">
      <c r="O2104" s="8"/>
    </row>
    <row r="2105" spans="15:15" x14ac:dyDescent="0.25">
      <c r="O2105" s="8"/>
    </row>
    <row r="2106" spans="15:15" x14ac:dyDescent="0.25">
      <c r="O2106" s="8"/>
    </row>
    <row r="2107" spans="15:15" x14ac:dyDescent="0.25">
      <c r="O2107" s="8"/>
    </row>
    <row r="2108" spans="15:15" x14ac:dyDescent="0.25">
      <c r="O2108" s="8"/>
    </row>
    <row r="2109" spans="15:15" x14ac:dyDescent="0.25">
      <c r="O2109" s="8"/>
    </row>
    <row r="2110" spans="15:15" x14ac:dyDescent="0.25">
      <c r="O2110" s="8"/>
    </row>
    <row r="2111" spans="15:15" x14ac:dyDescent="0.25">
      <c r="O2111" s="8"/>
    </row>
    <row r="2112" spans="15:15" x14ac:dyDescent="0.25">
      <c r="O2112" s="8"/>
    </row>
    <row r="2113" spans="15:15" x14ac:dyDescent="0.25">
      <c r="O2113" s="8"/>
    </row>
    <row r="2114" spans="15:15" x14ac:dyDescent="0.25">
      <c r="O2114" s="8"/>
    </row>
    <row r="2115" spans="15:15" x14ac:dyDescent="0.25">
      <c r="O2115" s="8"/>
    </row>
    <row r="2116" spans="15:15" x14ac:dyDescent="0.25">
      <c r="O2116" s="8"/>
    </row>
    <row r="2117" spans="15:15" x14ac:dyDescent="0.25">
      <c r="O2117" s="8"/>
    </row>
    <row r="2118" spans="15:15" x14ac:dyDescent="0.25">
      <c r="O2118" s="8"/>
    </row>
    <row r="2119" spans="15:15" x14ac:dyDescent="0.25">
      <c r="O2119" s="8"/>
    </row>
    <row r="2120" spans="15:15" x14ac:dyDescent="0.25">
      <c r="O2120" s="8"/>
    </row>
    <row r="2121" spans="15:15" x14ac:dyDescent="0.25">
      <c r="O2121" s="8"/>
    </row>
    <row r="2122" spans="15:15" x14ac:dyDescent="0.25">
      <c r="O2122" s="8"/>
    </row>
    <row r="2123" spans="15:15" x14ac:dyDescent="0.25">
      <c r="O2123" s="8"/>
    </row>
    <row r="2124" spans="15:15" x14ac:dyDescent="0.25">
      <c r="O2124" s="8"/>
    </row>
    <row r="2125" spans="15:15" x14ac:dyDescent="0.25">
      <c r="O2125" s="8"/>
    </row>
    <row r="2126" spans="15:15" x14ac:dyDescent="0.25">
      <c r="O2126" s="8"/>
    </row>
    <row r="2127" spans="15:15" x14ac:dyDescent="0.25">
      <c r="O2127" s="8"/>
    </row>
    <row r="2128" spans="15:15" x14ac:dyDescent="0.25">
      <c r="O2128" s="8"/>
    </row>
    <row r="2129" spans="15:15" x14ac:dyDescent="0.25">
      <c r="O2129" s="8"/>
    </row>
    <row r="2130" spans="15:15" x14ac:dyDescent="0.25">
      <c r="O2130" s="8"/>
    </row>
    <row r="2131" spans="15:15" x14ac:dyDescent="0.25">
      <c r="O2131" s="8"/>
    </row>
    <row r="2132" spans="15:15" x14ac:dyDescent="0.25">
      <c r="O2132" s="8"/>
    </row>
    <row r="2133" spans="15:15" x14ac:dyDescent="0.25">
      <c r="O2133" s="8"/>
    </row>
    <row r="2134" spans="15:15" x14ac:dyDescent="0.25">
      <c r="O2134" s="8"/>
    </row>
    <row r="2135" spans="15:15" x14ac:dyDescent="0.25">
      <c r="O2135" s="8"/>
    </row>
    <row r="2136" spans="15:15" x14ac:dyDescent="0.25">
      <c r="O2136" s="8"/>
    </row>
    <row r="2137" spans="15:15" x14ac:dyDescent="0.25">
      <c r="O2137" s="8"/>
    </row>
    <row r="2138" spans="15:15" x14ac:dyDescent="0.25">
      <c r="O2138" s="8"/>
    </row>
    <row r="2139" spans="15:15" x14ac:dyDescent="0.25">
      <c r="O2139" s="8"/>
    </row>
    <row r="2140" spans="15:15" x14ac:dyDescent="0.25">
      <c r="O2140" s="8"/>
    </row>
    <row r="2141" spans="15:15" x14ac:dyDescent="0.25">
      <c r="O2141" s="8"/>
    </row>
    <row r="2142" spans="15:15" x14ac:dyDescent="0.25">
      <c r="O2142" s="8"/>
    </row>
    <row r="2143" spans="15:15" x14ac:dyDescent="0.25">
      <c r="O2143" s="8"/>
    </row>
    <row r="2144" spans="15:15" x14ac:dyDescent="0.25">
      <c r="O2144" s="8"/>
    </row>
    <row r="2145" spans="15:15" x14ac:dyDescent="0.25">
      <c r="O2145" s="8"/>
    </row>
    <row r="2146" spans="15:15" x14ac:dyDescent="0.25">
      <c r="O2146" s="8"/>
    </row>
    <row r="2147" spans="15:15" x14ac:dyDescent="0.25">
      <c r="O2147" s="8"/>
    </row>
    <row r="2148" spans="15:15" x14ac:dyDescent="0.25">
      <c r="O2148" s="8"/>
    </row>
    <row r="2149" spans="15:15" x14ac:dyDescent="0.25">
      <c r="O2149" s="8"/>
    </row>
    <row r="2150" spans="15:15" x14ac:dyDescent="0.25">
      <c r="O2150" s="8"/>
    </row>
    <row r="2151" spans="15:15" x14ac:dyDescent="0.25">
      <c r="O2151" s="8"/>
    </row>
    <row r="2152" spans="15:15" x14ac:dyDescent="0.25">
      <c r="O2152" s="8"/>
    </row>
    <row r="2153" spans="15:15" x14ac:dyDescent="0.25">
      <c r="O2153" s="8"/>
    </row>
    <row r="2154" spans="15:15" x14ac:dyDescent="0.25">
      <c r="O2154" s="8"/>
    </row>
    <row r="2155" spans="15:15" x14ac:dyDescent="0.25">
      <c r="O2155" s="8"/>
    </row>
    <row r="2156" spans="15:15" x14ac:dyDescent="0.25">
      <c r="O2156" s="8"/>
    </row>
    <row r="2157" spans="15:15" x14ac:dyDescent="0.25">
      <c r="O2157" s="8"/>
    </row>
    <row r="2158" spans="15:15" x14ac:dyDescent="0.25">
      <c r="O2158" s="8"/>
    </row>
    <row r="2159" spans="15:15" x14ac:dyDescent="0.25">
      <c r="O2159" s="8"/>
    </row>
    <row r="2160" spans="15:15" x14ac:dyDescent="0.25">
      <c r="O2160" s="8"/>
    </row>
    <row r="2161" spans="15:15" x14ac:dyDescent="0.25">
      <c r="O2161" s="8"/>
    </row>
    <row r="2162" spans="15:15" x14ac:dyDescent="0.25">
      <c r="O2162" s="8"/>
    </row>
    <row r="2163" spans="15:15" x14ac:dyDescent="0.25">
      <c r="O2163" s="8"/>
    </row>
    <row r="2164" spans="15:15" x14ac:dyDescent="0.25">
      <c r="O2164" s="8"/>
    </row>
    <row r="2165" spans="15:15" x14ac:dyDescent="0.25">
      <c r="O2165" s="8"/>
    </row>
    <row r="2166" spans="15:15" x14ac:dyDescent="0.25">
      <c r="O2166" s="8"/>
    </row>
    <row r="2167" spans="15:15" x14ac:dyDescent="0.25">
      <c r="O2167" s="8"/>
    </row>
    <row r="2168" spans="15:15" x14ac:dyDescent="0.25">
      <c r="O2168" s="8"/>
    </row>
    <row r="2169" spans="15:15" x14ac:dyDescent="0.25">
      <c r="O2169" s="8"/>
    </row>
    <row r="2170" spans="15:15" x14ac:dyDescent="0.25">
      <c r="O2170" s="8"/>
    </row>
    <row r="2171" spans="15:15" x14ac:dyDescent="0.25">
      <c r="O2171" s="8"/>
    </row>
    <row r="2172" spans="15:15" x14ac:dyDescent="0.25">
      <c r="O2172" s="8"/>
    </row>
    <row r="2173" spans="15:15" x14ac:dyDescent="0.25">
      <c r="O2173" s="8"/>
    </row>
    <row r="2174" spans="15:15" x14ac:dyDescent="0.25">
      <c r="O2174" s="8"/>
    </row>
    <row r="2175" spans="15:15" x14ac:dyDescent="0.25">
      <c r="O2175" s="8"/>
    </row>
    <row r="2176" spans="15:15" x14ac:dyDescent="0.25">
      <c r="O2176" s="8"/>
    </row>
    <row r="2177" spans="15:15" x14ac:dyDescent="0.25">
      <c r="O2177" s="8"/>
    </row>
    <row r="2178" spans="15:15" x14ac:dyDescent="0.25">
      <c r="O2178" s="8"/>
    </row>
    <row r="2179" spans="15:15" x14ac:dyDescent="0.25">
      <c r="O2179" s="8"/>
    </row>
    <row r="2180" spans="15:15" x14ac:dyDescent="0.25">
      <c r="O2180" s="8"/>
    </row>
    <row r="2181" spans="15:15" x14ac:dyDescent="0.25">
      <c r="O2181" s="8"/>
    </row>
    <row r="2182" spans="15:15" x14ac:dyDescent="0.25">
      <c r="O2182" s="8"/>
    </row>
    <row r="2183" spans="15:15" x14ac:dyDescent="0.25">
      <c r="O2183" s="8"/>
    </row>
    <row r="2184" spans="15:15" x14ac:dyDescent="0.25">
      <c r="O2184" s="8"/>
    </row>
    <row r="2185" spans="15:15" x14ac:dyDescent="0.25">
      <c r="O2185" s="8"/>
    </row>
    <row r="2186" spans="15:15" x14ac:dyDescent="0.25">
      <c r="O2186" s="8"/>
    </row>
    <row r="2187" spans="15:15" x14ac:dyDescent="0.25">
      <c r="O2187" s="8"/>
    </row>
    <row r="2188" spans="15:15" x14ac:dyDescent="0.25">
      <c r="O2188" s="8"/>
    </row>
    <row r="2189" spans="15:15" x14ac:dyDescent="0.25">
      <c r="O2189" s="8"/>
    </row>
    <row r="2190" spans="15:15" x14ac:dyDescent="0.25">
      <c r="O2190" s="8"/>
    </row>
    <row r="2191" spans="15:15" x14ac:dyDescent="0.25">
      <c r="O2191" s="8"/>
    </row>
    <row r="2192" spans="15:15" x14ac:dyDescent="0.25">
      <c r="O2192" s="8"/>
    </row>
    <row r="2193" spans="15:15" x14ac:dyDescent="0.25">
      <c r="O2193" s="8"/>
    </row>
    <row r="2194" spans="15:15" x14ac:dyDescent="0.25">
      <c r="O2194" s="8"/>
    </row>
    <row r="2195" spans="15:15" x14ac:dyDescent="0.25">
      <c r="O2195" s="8"/>
    </row>
    <row r="2196" spans="15:15" x14ac:dyDescent="0.25">
      <c r="O2196" s="8"/>
    </row>
    <row r="2197" spans="15:15" x14ac:dyDescent="0.25">
      <c r="O2197" s="8"/>
    </row>
    <row r="2198" spans="15:15" x14ac:dyDescent="0.25">
      <c r="O2198" s="8"/>
    </row>
    <row r="2199" spans="15:15" x14ac:dyDescent="0.25">
      <c r="O2199" s="8"/>
    </row>
    <row r="2200" spans="15:15" x14ac:dyDescent="0.25">
      <c r="O2200" s="8"/>
    </row>
    <row r="2201" spans="15:15" x14ac:dyDescent="0.25">
      <c r="O2201" s="8"/>
    </row>
    <row r="2202" spans="15:15" x14ac:dyDescent="0.25">
      <c r="O2202" s="8"/>
    </row>
    <row r="2203" spans="15:15" x14ac:dyDescent="0.25">
      <c r="O2203" s="8"/>
    </row>
    <row r="2204" spans="15:15" x14ac:dyDescent="0.25">
      <c r="O2204" s="8"/>
    </row>
    <row r="2205" spans="15:15" x14ac:dyDescent="0.25">
      <c r="O2205" s="8"/>
    </row>
    <row r="2206" spans="15:15" x14ac:dyDescent="0.25">
      <c r="O2206" s="8"/>
    </row>
    <row r="2207" spans="15:15" x14ac:dyDescent="0.25">
      <c r="O2207" s="8"/>
    </row>
    <row r="2208" spans="15:15" x14ac:dyDescent="0.25">
      <c r="O2208" s="8"/>
    </row>
    <row r="2209" spans="15:15" x14ac:dyDescent="0.25">
      <c r="O2209" s="8"/>
    </row>
    <row r="2210" spans="15:15" x14ac:dyDescent="0.25">
      <c r="O2210" s="8"/>
    </row>
    <row r="2211" spans="15:15" x14ac:dyDescent="0.25">
      <c r="O2211" s="8"/>
    </row>
    <row r="2212" spans="15:15" x14ac:dyDescent="0.25">
      <c r="O2212" s="8"/>
    </row>
    <row r="2213" spans="15:15" x14ac:dyDescent="0.25">
      <c r="O2213" s="8"/>
    </row>
    <row r="2214" spans="15:15" x14ac:dyDescent="0.25">
      <c r="O2214" s="8"/>
    </row>
    <row r="2215" spans="15:15" x14ac:dyDescent="0.25">
      <c r="O2215" s="8"/>
    </row>
    <row r="2216" spans="15:15" x14ac:dyDescent="0.25">
      <c r="O2216" s="8"/>
    </row>
    <row r="2217" spans="15:15" x14ac:dyDescent="0.25">
      <c r="O2217" s="8"/>
    </row>
    <row r="2218" spans="15:15" x14ac:dyDescent="0.25">
      <c r="O2218" s="8"/>
    </row>
    <row r="2219" spans="15:15" x14ac:dyDescent="0.25">
      <c r="O2219" s="8"/>
    </row>
    <row r="2220" spans="15:15" x14ac:dyDescent="0.25">
      <c r="O2220" s="8"/>
    </row>
    <row r="2221" spans="15:15" x14ac:dyDescent="0.25">
      <c r="O2221" s="8"/>
    </row>
    <row r="2222" spans="15:15" x14ac:dyDescent="0.25">
      <c r="O2222" s="8"/>
    </row>
    <row r="2223" spans="15:15" x14ac:dyDescent="0.25">
      <c r="O2223" s="8"/>
    </row>
    <row r="2224" spans="15:15" x14ac:dyDescent="0.25">
      <c r="O2224" s="8"/>
    </row>
    <row r="2225" spans="15:15" x14ac:dyDescent="0.25">
      <c r="O2225" s="8"/>
    </row>
    <row r="2226" spans="15:15" x14ac:dyDescent="0.25">
      <c r="O2226" s="8"/>
    </row>
    <row r="2227" spans="15:15" x14ac:dyDescent="0.25">
      <c r="O2227" s="8"/>
    </row>
    <row r="2228" spans="15:15" x14ac:dyDescent="0.25">
      <c r="O2228" s="8"/>
    </row>
    <row r="2229" spans="15:15" x14ac:dyDescent="0.25">
      <c r="O2229" s="8"/>
    </row>
    <row r="2230" spans="15:15" x14ac:dyDescent="0.25">
      <c r="O2230" s="8"/>
    </row>
    <row r="2231" spans="15:15" x14ac:dyDescent="0.25">
      <c r="O2231" s="8"/>
    </row>
    <row r="2232" spans="15:15" x14ac:dyDescent="0.25">
      <c r="O2232" s="8"/>
    </row>
    <row r="2233" spans="15:15" x14ac:dyDescent="0.25">
      <c r="O2233" s="8"/>
    </row>
    <row r="2234" spans="15:15" x14ac:dyDescent="0.25">
      <c r="O2234" s="8"/>
    </row>
    <row r="2235" spans="15:15" x14ac:dyDescent="0.25">
      <c r="O2235" s="8"/>
    </row>
    <row r="2236" spans="15:15" x14ac:dyDescent="0.25">
      <c r="O2236" s="8"/>
    </row>
    <row r="2237" spans="15:15" x14ac:dyDescent="0.25">
      <c r="O2237" s="8"/>
    </row>
    <row r="2238" spans="15:15" x14ac:dyDescent="0.25">
      <c r="O2238" s="8"/>
    </row>
    <row r="2239" spans="15:15" x14ac:dyDescent="0.25">
      <c r="O2239" s="8"/>
    </row>
    <row r="2240" spans="15:15" x14ac:dyDescent="0.25">
      <c r="O2240" s="8"/>
    </row>
    <row r="2241" spans="15:15" x14ac:dyDescent="0.25">
      <c r="O2241" s="8"/>
    </row>
    <row r="2242" spans="15:15" x14ac:dyDescent="0.25">
      <c r="O2242" s="8"/>
    </row>
    <row r="2243" spans="15:15" x14ac:dyDescent="0.25">
      <c r="O2243" s="8"/>
    </row>
    <row r="2244" spans="15:15" x14ac:dyDescent="0.25">
      <c r="O2244" s="8"/>
    </row>
    <row r="2245" spans="15:15" x14ac:dyDescent="0.25">
      <c r="O2245" s="8"/>
    </row>
    <row r="2246" spans="15:15" x14ac:dyDescent="0.25">
      <c r="O2246" s="8"/>
    </row>
    <row r="2247" spans="15:15" x14ac:dyDescent="0.25">
      <c r="O2247" s="8"/>
    </row>
    <row r="2248" spans="15:15" x14ac:dyDescent="0.25">
      <c r="O2248" s="8"/>
    </row>
    <row r="2249" spans="15:15" x14ac:dyDescent="0.25">
      <c r="O2249" s="8"/>
    </row>
    <row r="2250" spans="15:15" x14ac:dyDescent="0.25">
      <c r="O2250" s="8"/>
    </row>
    <row r="2251" spans="15:15" x14ac:dyDescent="0.25">
      <c r="O2251" s="8"/>
    </row>
    <row r="2252" spans="15:15" x14ac:dyDescent="0.25">
      <c r="O2252" s="8"/>
    </row>
    <row r="2253" spans="15:15" x14ac:dyDescent="0.25">
      <c r="O2253" s="8"/>
    </row>
    <row r="2254" spans="15:15" x14ac:dyDescent="0.25">
      <c r="O2254" s="8"/>
    </row>
    <row r="2255" spans="15:15" x14ac:dyDescent="0.25">
      <c r="O2255" s="8"/>
    </row>
    <row r="2256" spans="15:15" x14ac:dyDescent="0.25">
      <c r="O2256" s="8"/>
    </row>
    <row r="2257" spans="15:15" x14ac:dyDescent="0.25">
      <c r="O2257" s="8"/>
    </row>
    <row r="2258" spans="15:15" x14ac:dyDescent="0.25">
      <c r="O2258" s="8"/>
    </row>
    <row r="2259" spans="15:15" x14ac:dyDescent="0.25">
      <c r="O2259" s="8"/>
    </row>
    <row r="2260" spans="15:15" x14ac:dyDescent="0.25">
      <c r="O2260" s="8"/>
    </row>
    <row r="2261" spans="15:15" x14ac:dyDescent="0.25">
      <c r="O2261" s="8"/>
    </row>
    <row r="2262" spans="15:15" x14ac:dyDescent="0.25">
      <c r="O2262" s="8"/>
    </row>
    <row r="2263" spans="15:15" x14ac:dyDescent="0.25">
      <c r="O2263" s="8"/>
    </row>
    <row r="2264" spans="15:15" x14ac:dyDescent="0.25">
      <c r="O2264" s="8"/>
    </row>
    <row r="2265" spans="15:15" x14ac:dyDescent="0.25">
      <c r="O2265" s="8"/>
    </row>
    <row r="2266" spans="15:15" x14ac:dyDescent="0.25">
      <c r="O2266" s="8"/>
    </row>
    <row r="2267" spans="15:15" x14ac:dyDescent="0.25">
      <c r="O2267" s="8"/>
    </row>
    <row r="2268" spans="15:15" x14ac:dyDescent="0.25">
      <c r="O2268" s="8"/>
    </row>
    <row r="2269" spans="15:15" x14ac:dyDescent="0.25">
      <c r="O2269" s="8"/>
    </row>
    <row r="2270" spans="15:15" x14ac:dyDescent="0.25">
      <c r="O2270" s="8"/>
    </row>
    <row r="2271" spans="15:15" x14ac:dyDescent="0.25">
      <c r="O2271" s="8"/>
    </row>
    <row r="2272" spans="15:15" x14ac:dyDescent="0.25">
      <c r="O2272" s="8"/>
    </row>
    <row r="2273" spans="15:15" x14ac:dyDescent="0.25">
      <c r="O2273" s="8"/>
    </row>
    <row r="2274" spans="15:15" x14ac:dyDescent="0.25">
      <c r="O2274" s="8"/>
    </row>
    <row r="2275" spans="15:15" x14ac:dyDescent="0.25">
      <c r="O2275" s="8"/>
    </row>
    <row r="2276" spans="15:15" x14ac:dyDescent="0.25">
      <c r="O2276" s="8"/>
    </row>
    <row r="2277" spans="15:15" x14ac:dyDescent="0.25">
      <c r="O2277" s="8"/>
    </row>
    <row r="2278" spans="15:15" x14ac:dyDescent="0.25">
      <c r="O2278" s="8"/>
    </row>
    <row r="2279" spans="15:15" x14ac:dyDescent="0.25">
      <c r="O2279" s="8"/>
    </row>
    <row r="2280" spans="15:15" x14ac:dyDescent="0.25">
      <c r="O2280" s="8"/>
    </row>
    <row r="2281" spans="15:15" x14ac:dyDescent="0.25">
      <c r="O2281" s="8"/>
    </row>
    <row r="2282" spans="15:15" x14ac:dyDescent="0.25">
      <c r="O2282" s="8"/>
    </row>
    <row r="2283" spans="15:15" x14ac:dyDescent="0.25">
      <c r="O2283" s="8"/>
    </row>
    <row r="2284" spans="15:15" x14ac:dyDescent="0.25">
      <c r="O2284" s="8"/>
    </row>
    <row r="2285" spans="15:15" x14ac:dyDescent="0.25">
      <c r="O2285" s="8"/>
    </row>
    <row r="2286" spans="15:15" x14ac:dyDescent="0.25">
      <c r="O2286" s="8"/>
    </row>
    <row r="2287" spans="15:15" x14ac:dyDescent="0.25">
      <c r="O2287" s="8"/>
    </row>
    <row r="2288" spans="15:15" x14ac:dyDescent="0.25">
      <c r="O2288" s="8"/>
    </row>
    <row r="2289" spans="15:15" x14ac:dyDescent="0.25">
      <c r="O2289" s="8"/>
    </row>
    <row r="2290" spans="15:15" x14ac:dyDescent="0.25">
      <c r="O2290" s="8"/>
    </row>
    <row r="2291" spans="15:15" x14ac:dyDescent="0.25">
      <c r="O2291" s="8"/>
    </row>
    <row r="2292" spans="15:15" x14ac:dyDescent="0.25">
      <c r="O2292" s="8"/>
    </row>
    <row r="2293" spans="15:15" x14ac:dyDescent="0.25">
      <c r="O2293" s="8"/>
    </row>
    <row r="2294" spans="15:15" x14ac:dyDescent="0.25">
      <c r="O2294" s="8"/>
    </row>
    <row r="2295" spans="15:15" x14ac:dyDescent="0.25">
      <c r="O2295" s="8"/>
    </row>
    <row r="2296" spans="15:15" x14ac:dyDescent="0.25">
      <c r="O2296" s="8"/>
    </row>
    <row r="2297" spans="15:15" x14ac:dyDescent="0.25">
      <c r="O2297" s="8"/>
    </row>
    <row r="2298" spans="15:15" x14ac:dyDescent="0.25">
      <c r="O2298" s="8"/>
    </row>
    <row r="2299" spans="15:15" x14ac:dyDescent="0.25">
      <c r="O2299" s="8"/>
    </row>
    <row r="2300" spans="15:15" x14ac:dyDescent="0.25">
      <c r="O2300" s="8"/>
    </row>
    <row r="2301" spans="15:15" x14ac:dyDescent="0.25">
      <c r="O2301" s="8"/>
    </row>
    <row r="2302" spans="15:15" x14ac:dyDescent="0.25">
      <c r="O2302" s="8"/>
    </row>
    <row r="2303" spans="15:15" x14ac:dyDescent="0.25">
      <c r="O2303" s="8"/>
    </row>
    <row r="2304" spans="15:15" x14ac:dyDescent="0.25">
      <c r="O2304" s="8"/>
    </row>
    <row r="2305" spans="3:15" x14ac:dyDescent="0.25">
      <c r="O2305" s="8"/>
    </row>
    <row r="2306" spans="3:15" x14ac:dyDescent="0.25">
      <c r="O2306" s="8"/>
    </row>
    <row r="2307" spans="3:15" x14ac:dyDescent="0.25">
      <c r="C2307" s="10"/>
      <c r="O2307" s="8"/>
    </row>
    <row r="2308" spans="3:15" x14ac:dyDescent="0.25">
      <c r="O2308" s="8"/>
    </row>
    <row r="2309" spans="3:15" x14ac:dyDescent="0.25">
      <c r="O2309" s="8"/>
    </row>
    <row r="2310" spans="3:15" x14ac:dyDescent="0.25">
      <c r="O2310" s="8"/>
    </row>
    <row r="2311" spans="3:15" x14ac:dyDescent="0.25">
      <c r="O2311" s="8"/>
    </row>
    <row r="2312" spans="3:15" x14ac:dyDescent="0.25">
      <c r="O2312" s="8"/>
    </row>
    <row r="2313" spans="3:15" x14ac:dyDescent="0.25">
      <c r="O2313" s="8"/>
    </row>
    <row r="2314" spans="3:15" x14ac:dyDescent="0.25">
      <c r="O2314" s="8"/>
    </row>
    <row r="2315" spans="3:15" x14ac:dyDescent="0.25">
      <c r="O2315" s="8"/>
    </row>
    <row r="2316" spans="3:15" x14ac:dyDescent="0.25">
      <c r="O2316" s="8"/>
    </row>
    <row r="2317" spans="3:15" x14ac:dyDescent="0.25">
      <c r="O2317" s="8"/>
    </row>
    <row r="2318" spans="3:15" x14ac:dyDescent="0.25">
      <c r="O2318" s="8"/>
    </row>
    <row r="2319" spans="3:15" x14ac:dyDescent="0.25">
      <c r="O2319" s="8"/>
    </row>
    <row r="2320" spans="3:15" x14ac:dyDescent="0.25">
      <c r="O2320" s="8"/>
    </row>
    <row r="2321" spans="15:15" x14ac:dyDescent="0.25">
      <c r="O2321" s="8"/>
    </row>
    <row r="2322" spans="15:15" x14ac:dyDescent="0.25">
      <c r="O2322" s="8"/>
    </row>
    <row r="2323" spans="15:15" x14ac:dyDescent="0.25">
      <c r="O2323" s="8"/>
    </row>
    <row r="2324" spans="15:15" x14ac:dyDescent="0.25">
      <c r="O2324" s="8"/>
    </row>
    <row r="2325" spans="15:15" x14ac:dyDescent="0.25">
      <c r="O2325" s="8"/>
    </row>
    <row r="2326" spans="15:15" x14ac:dyDescent="0.25">
      <c r="O2326" s="8"/>
    </row>
    <row r="2327" spans="15:15" x14ac:dyDescent="0.25">
      <c r="O2327" s="8"/>
    </row>
    <row r="2328" spans="15:15" x14ac:dyDescent="0.25">
      <c r="O2328" s="8"/>
    </row>
    <row r="2329" spans="15:15" x14ac:dyDescent="0.25">
      <c r="O2329" s="8"/>
    </row>
    <row r="2330" spans="15:15" x14ac:dyDescent="0.25">
      <c r="O2330" s="8"/>
    </row>
    <row r="2331" spans="15:15" x14ac:dyDescent="0.25">
      <c r="O2331" s="8"/>
    </row>
    <row r="2332" spans="15:15" x14ac:dyDescent="0.25">
      <c r="O2332" s="8"/>
    </row>
    <row r="2333" spans="15:15" x14ac:dyDescent="0.25">
      <c r="O2333" s="8"/>
    </row>
    <row r="2334" spans="15:15" x14ac:dyDescent="0.25">
      <c r="O2334" s="8"/>
    </row>
    <row r="2335" spans="15:15" x14ac:dyDescent="0.25">
      <c r="O2335" s="8"/>
    </row>
    <row r="2336" spans="15:15" x14ac:dyDescent="0.25">
      <c r="O2336" s="8"/>
    </row>
    <row r="2337" spans="15:15" x14ac:dyDescent="0.25">
      <c r="O2337" s="8"/>
    </row>
    <row r="2338" spans="15:15" x14ac:dyDescent="0.25">
      <c r="O2338" s="8"/>
    </row>
    <row r="2339" spans="15:15" x14ac:dyDescent="0.25">
      <c r="O2339" s="8"/>
    </row>
    <row r="2340" spans="15:15" x14ac:dyDescent="0.25">
      <c r="O2340" s="8"/>
    </row>
    <row r="2341" spans="15:15" x14ac:dyDescent="0.25">
      <c r="O2341" s="8"/>
    </row>
    <row r="2342" spans="15:15" x14ac:dyDescent="0.25">
      <c r="O2342" s="8"/>
    </row>
    <row r="2343" spans="15:15" x14ac:dyDescent="0.25">
      <c r="O2343" s="8"/>
    </row>
    <row r="2344" spans="15:15" x14ac:dyDescent="0.25">
      <c r="O2344" s="8"/>
    </row>
    <row r="2345" spans="15:15" x14ac:dyDescent="0.25">
      <c r="O2345" s="8"/>
    </row>
    <row r="2346" spans="15:15" x14ac:dyDescent="0.25">
      <c r="O2346" s="8"/>
    </row>
    <row r="2347" spans="15:15" x14ac:dyDescent="0.25">
      <c r="O2347" s="8"/>
    </row>
    <row r="2348" spans="15:15" x14ac:dyDescent="0.25">
      <c r="O2348" s="8"/>
    </row>
    <row r="2349" spans="15:15" x14ac:dyDescent="0.25">
      <c r="O2349" s="8"/>
    </row>
    <row r="2350" spans="15:15" x14ac:dyDescent="0.25">
      <c r="O2350" s="8"/>
    </row>
    <row r="2351" spans="15:15" x14ac:dyDescent="0.25">
      <c r="O2351" s="8"/>
    </row>
    <row r="2352" spans="15:15" x14ac:dyDescent="0.25">
      <c r="O2352" s="8"/>
    </row>
    <row r="2353" spans="15:15" x14ac:dyDescent="0.25">
      <c r="O2353" s="8"/>
    </row>
    <row r="2354" spans="15:15" x14ac:dyDescent="0.25">
      <c r="O2354" s="8"/>
    </row>
    <row r="2355" spans="15:15" x14ac:dyDescent="0.25">
      <c r="O2355" s="8"/>
    </row>
    <row r="2356" spans="15:15" x14ac:dyDescent="0.25">
      <c r="O2356" s="8"/>
    </row>
    <row r="2357" spans="15:15" x14ac:dyDescent="0.25">
      <c r="O2357" s="8"/>
    </row>
    <row r="2358" spans="15:15" x14ac:dyDescent="0.25">
      <c r="O2358" s="8"/>
    </row>
    <row r="2359" spans="15:15" x14ac:dyDescent="0.25">
      <c r="O2359" s="8"/>
    </row>
    <row r="2360" spans="15:15" x14ac:dyDescent="0.25">
      <c r="O2360" s="8"/>
    </row>
    <row r="2361" spans="15:15" x14ac:dyDescent="0.25">
      <c r="O2361" s="8"/>
    </row>
    <row r="2362" spans="15:15" x14ac:dyDescent="0.25">
      <c r="O2362" s="8"/>
    </row>
    <row r="2363" spans="15:15" x14ac:dyDescent="0.25">
      <c r="O2363" s="8"/>
    </row>
    <row r="2364" spans="15:15" x14ac:dyDescent="0.25">
      <c r="O2364" s="8"/>
    </row>
    <row r="2365" spans="15:15" x14ac:dyDescent="0.25">
      <c r="O2365" s="8"/>
    </row>
    <row r="2366" spans="15:15" x14ac:dyDescent="0.25">
      <c r="O2366" s="8"/>
    </row>
    <row r="2367" spans="15:15" x14ac:dyDescent="0.25">
      <c r="O2367" s="8"/>
    </row>
    <row r="2368" spans="15:15" x14ac:dyDescent="0.25">
      <c r="O2368" s="8"/>
    </row>
    <row r="2369" spans="15:15" x14ac:dyDescent="0.25">
      <c r="O2369" s="8"/>
    </row>
    <row r="2370" spans="15:15" x14ac:dyDescent="0.25">
      <c r="O2370" s="8"/>
    </row>
    <row r="2371" spans="15:15" x14ac:dyDescent="0.25">
      <c r="O2371" s="8"/>
    </row>
    <row r="2372" spans="15:15" x14ac:dyDescent="0.25">
      <c r="O2372" s="8"/>
    </row>
    <row r="2373" spans="15:15" x14ac:dyDescent="0.25">
      <c r="O2373" s="8"/>
    </row>
    <row r="2374" spans="15:15" x14ac:dyDescent="0.25">
      <c r="O2374" s="8"/>
    </row>
    <row r="2375" spans="15:15" x14ac:dyDescent="0.25">
      <c r="O2375" s="8"/>
    </row>
    <row r="2376" spans="15:15" x14ac:dyDescent="0.25">
      <c r="O2376" s="8"/>
    </row>
    <row r="2377" spans="15:15" x14ac:dyDescent="0.25">
      <c r="O2377" s="8"/>
    </row>
    <row r="2378" spans="15:15" x14ac:dyDescent="0.25">
      <c r="O2378" s="8"/>
    </row>
    <row r="2379" spans="15:15" x14ac:dyDescent="0.25">
      <c r="O2379" s="8"/>
    </row>
    <row r="2380" spans="15:15" x14ac:dyDescent="0.25">
      <c r="O2380" s="8"/>
    </row>
    <row r="2381" spans="15:15" x14ac:dyDescent="0.25">
      <c r="O2381" s="8"/>
    </row>
    <row r="2382" spans="15:15" x14ac:dyDescent="0.25">
      <c r="O2382" s="8"/>
    </row>
    <row r="2383" spans="15:15" x14ac:dyDescent="0.25">
      <c r="O2383" s="8"/>
    </row>
    <row r="2384" spans="15:15" x14ac:dyDescent="0.25">
      <c r="O2384" s="8"/>
    </row>
    <row r="2385" spans="15:15" x14ac:dyDescent="0.25">
      <c r="O2385" s="8"/>
    </row>
    <row r="2386" spans="15:15" x14ac:dyDescent="0.25">
      <c r="O2386" s="8"/>
    </row>
    <row r="2387" spans="15:15" x14ac:dyDescent="0.25">
      <c r="O2387" s="8"/>
    </row>
    <row r="2388" spans="15:15" x14ac:dyDescent="0.25">
      <c r="O2388" s="8"/>
    </row>
    <row r="2389" spans="15:15" x14ac:dyDescent="0.25">
      <c r="O2389" s="8"/>
    </row>
    <row r="2390" spans="15:15" x14ac:dyDescent="0.25">
      <c r="O2390" s="8"/>
    </row>
    <row r="2391" spans="15:15" x14ac:dyDescent="0.25">
      <c r="O2391" s="8"/>
    </row>
    <row r="2392" spans="15:15" x14ac:dyDescent="0.25">
      <c r="O2392" s="8"/>
    </row>
    <row r="2393" spans="15:15" x14ac:dyDescent="0.25">
      <c r="O2393" s="8"/>
    </row>
    <row r="2394" spans="15:15" x14ac:dyDescent="0.25">
      <c r="O2394" s="8"/>
    </row>
    <row r="2395" spans="15:15" x14ac:dyDescent="0.25">
      <c r="O2395" s="8"/>
    </row>
    <row r="2396" spans="15:15" x14ac:dyDescent="0.25">
      <c r="O2396" s="8"/>
    </row>
    <row r="2397" spans="15:15" x14ac:dyDescent="0.25">
      <c r="O2397" s="8"/>
    </row>
    <row r="2398" spans="15:15" x14ac:dyDescent="0.25">
      <c r="O2398" s="8"/>
    </row>
    <row r="2399" spans="15:15" x14ac:dyDescent="0.25">
      <c r="O2399" s="8"/>
    </row>
    <row r="2400" spans="15:15" x14ac:dyDescent="0.25">
      <c r="O2400" s="8"/>
    </row>
    <row r="2401" spans="15:15" x14ac:dyDescent="0.25">
      <c r="O2401" s="8"/>
    </row>
    <row r="2402" spans="15:15" x14ac:dyDescent="0.25">
      <c r="O2402" s="8"/>
    </row>
    <row r="2403" spans="15:15" x14ac:dyDescent="0.25">
      <c r="O2403" s="8"/>
    </row>
    <row r="2404" spans="15:15" x14ac:dyDescent="0.25">
      <c r="O2404" s="8"/>
    </row>
    <row r="2405" spans="15:15" x14ac:dyDescent="0.25">
      <c r="O2405" s="8"/>
    </row>
    <row r="2406" spans="15:15" x14ac:dyDescent="0.25">
      <c r="O2406" s="8"/>
    </row>
    <row r="2407" spans="15:15" x14ac:dyDescent="0.25">
      <c r="O2407" s="8"/>
    </row>
    <row r="2408" spans="15:15" x14ac:dyDescent="0.25">
      <c r="O2408" s="8"/>
    </row>
    <row r="2409" spans="15:15" x14ac:dyDescent="0.25">
      <c r="O2409" s="8"/>
    </row>
    <row r="2410" spans="15:15" x14ac:dyDescent="0.25">
      <c r="O2410" s="8"/>
    </row>
    <row r="2411" spans="15:15" x14ac:dyDescent="0.25">
      <c r="O2411" s="8"/>
    </row>
    <row r="2412" spans="15:15" x14ac:dyDescent="0.25">
      <c r="O2412" s="8"/>
    </row>
    <row r="2413" spans="15:15" x14ac:dyDescent="0.25">
      <c r="O2413" s="8"/>
    </row>
    <row r="2414" spans="15:15" x14ac:dyDescent="0.25">
      <c r="O2414" s="8"/>
    </row>
    <row r="2415" spans="15:15" x14ac:dyDescent="0.25">
      <c r="O2415" s="8"/>
    </row>
    <row r="2416" spans="15:15" x14ac:dyDescent="0.25">
      <c r="O2416" s="8"/>
    </row>
    <row r="2417" spans="15:15" x14ac:dyDescent="0.25">
      <c r="O2417" s="8"/>
    </row>
    <row r="2418" spans="15:15" x14ac:dyDescent="0.25">
      <c r="O2418" s="8"/>
    </row>
    <row r="2419" spans="15:15" x14ac:dyDescent="0.25">
      <c r="O2419" s="8"/>
    </row>
    <row r="2420" spans="15:15" x14ac:dyDescent="0.25">
      <c r="O2420" s="8"/>
    </row>
    <row r="2421" spans="15:15" x14ac:dyDescent="0.25">
      <c r="O2421" s="8"/>
    </row>
    <row r="2422" spans="15:15" x14ac:dyDescent="0.25">
      <c r="O2422" s="8"/>
    </row>
    <row r="2423" spans="15:15" x14ac:dyDescent="0.25">
      <c r="O2423" s="8"/>
    </row>
    <row r="2424" spans="15:15" x14ac:dyDescent="0.25">
      <c r="O2424" s="8"/>
    </row>
    <row r="2425" spans="15:15" x14ac:dyDescent="0.25">
      <c r="O2425" s="8"/>
    </row>
    <row r="2426" spans="15:15" x14ac:dyDescent="0.25">
      <c r="O2426" s="8"/>
    </row>
    <row r="2427" spans="15:15" x14ac:dyDescent="0.25">
      <c r="O2427" s="8"/>
    </row>
    <row r="2428" spans="15:15" x14ac:dyDescent="0.25">
      <c r="O2428" s="8"/>
    </row>
    <row r="2429" spans="15:15" x14ac:dyDescent="0.25">
      <c r="O2429" s="8"/>
    </row>
    <row r="2430" spans="15:15" x14ac:dyDescent="0.25">
      <c r="O2430" s="8"/>
    </row>
    <row r="2431" spans="15:15" x14ac:dyDescent="0.25">
      <c r="O2431" s="8"/>
    </row>
    <row r="2432" spans="15:15" x14ac:dyDescent="0.25">
      <c r="O2432" s="8"/>
    </row>
    <row r="2433" spans="3:15" x14ac:dyDescent="0.25">
      <c r="O2433" s="8"/>
    </row>
    <row r="2434" spans="3:15" x14ac:dyDescent="0.25">
      <c r="O2434" s="8"/>
    </row>
    <row r="2435" spans="3:15" x14ac:dyDescent="0.25">
      <c r="O2435" s="8"/>
    </row>
    <row r="2436" spans="3:15" x14ac:dyDescent="0.25">
      <c r="O2436" s="8"/>
    </row>
    <row r="2437" spans="3:15" x14ac:dyDescent="0.25">
      <c r="O2437" s="8"/>
    </row>
    <row r="2438" spans="3:15" x14ac:dyDescent="0.25">
      <c r="O2438" s="8"/>
    </row>
    <row r="2439" spans="3:15" x14ac:dyDescent="0.25">
      <c r="O2439" s="8"/>
    </row>
    <row r="2440" spans="3:15" x14ac:dyDescent="0.25">
      <c r="O2440" s="8"/>
    </row>
    <row r="2441" spans="3:15" x14ac:dyDescent="0.25">
      <c r="O2441" s="8"/>
    </row>
    <row r="2442" spans="3:15" x14ac:dyDescent="0.25">
      <c r="O2442" s="8"/>
    </row>
    <row r="2443" spans="3:15" x14ac:dyDescent="0.25">
      <c r="C2443" s="10"/>
      <c r="O2443" s="8"/>
    </row>
    <row r="2444" spans="3:15" x14ac:dyDescent="0.25">
      <c r="O2444" s="8"/>
    </row>
    <row r="2445" spans="3:15" x14ac:dyDescent="0.25">
      <c r="O2445" s="8"/>
    </row>
    <row r="2446" spans="3:15" x14ac:dyDescent="0.25">
      <c r="O2446" s="8"/>
    </row>
    <row r="2447" spans="3:15" x14ac:dyDescent="0.25">
      <c r="O2447" s="8"/>
    </row>
    <row r="2448" spans="3:15" x14ac:dyDescent="0.25">
      <c r="O2448" s="8"/>
    </row>
    <row r="2449" spans="15:15" x14ac:dyDescent="0.25">
      <c r="O2449" s="8"/>
    </row>
    <row r="2450" spans="15:15" x14ac:dyDescent="0.25">
      <c r="O2450" s="8"/>
    </row>
    <row r="2451" spans="15:15" x14ac:dyDescent="0.25">
      <c r="O2451" s="8"/>
    </row>
    <row r="2452" spans="15:15" x14ac:dyDescent="0.25">
      <c r="O2452" s="8"/>
    </row>
    <row r="2453" spans="15:15" x14ac:dyDescent="0.25">
      <c r="O2453" s="8"/>
    </row>
    <row r="2454" spans="15:15" x14ac:dyDescent="0.25">
      <c r="O2454" s="8"/>
    </row>
    <row r="2455" spans="15:15" x14ac:dyDescent="0.25">
      <c r="O2455" s="8"/>
    </row>
    <row r="2456" spans="15:15" x14ac:dyDescent="0.25">
      <c r="O2456" s="8"/>
    </row>
    <row r="2457" spans="15:15" x14ac:dyDescent="0.25">
      <c r="O2457" s="8"/>
    </row>
    <row r="2458" spans="15:15" x14ac:dyDescent="0.25">
      <c r="O2458" s="8"/>
    </row>
    <row r="2459" spans="15:15" x14ac:dyDescent="0.25">
      <c r="O2459" s="8"/>
    </row>
    <row r="2460" spans="15:15" x14ac:dyDescent="0.25">
      <c r="O2460" s="8"/>
    </row>
    <row r="2461" spans="15:15" x14ac:dyDescent="0.25">
      <c r="O2461" s="8"/>
    </row>
    <row r="2462" spans="15:15" x14ac:dyDescent="0.25">
      <c r="O2462" s="8"/>
    </row>
    <row r="2463" spans="15:15" x14ac:dyDescent="0.25">
      <c r="O2463" s="8"/>
    </row>
    <row r="2464" spans="15:15" x14ac:dyDescent="0.25">
      <c r="O2464" s="8"/>
    </row>
    <row r="2465" spans="15:15" x14ac:dyDescent="0.25">
      <c r="O2465" s="8"/>
    </row>
    <row r="2466" spans="15:15" x14ac:dyDescent="0.25">
      <c r="O2466" s="8"/>
    </row>
    <row r="2467" spans="15:15" x14ac:dyDescent="0.25">
      <c r="O2467" s="8"/>
    </row>
    <row r="2468" spans="15:15" x14ac:dyDescent="0.25">
      <c r="O2468" s="8"/>
    </row>
    <row r="2469" spans="15:15" x14ac:dyDescent="0.25">
      <c r="O2469" s="8"/>
    </row>
    <row r="2470" spans="15:15" x14ac:dyDescent="0.25">
      <c r="O2470" s="8"/>
    </row>
    <row r="2471" spans="15:15" x14ac:dyDescent="0.25">
      <c r="O2471" s="8"/>
    </row>
    <row r="2472" spans="15:15" x14ac:dyDescent="0.25">
      <c r="O2472" s="8"/>
    </row>
    <row r="2473" spans="15:15" x14ac:dyDescent="0.25">
      <c r="O2473" s="8"/>
    </row>
    <row r="2474" spans="15:15" x14ac:dyDescent="0.25">
      <c r="O2474" s="8"/>
    </row>
    <row r="2475" spans="15:15" x14ac:dyDescent="0.25">
      <c r="O2475" s="8"/>
    </row>
    <row r="2476" spans="15:15" x14ac:dyDescent="0.25">
      <c r="O2476" s="8"/>
    </row>
    <row r="2477" spans="15:15" x14ac:dyDescent="0.25">
      <c r="O2477" s="8"/>
    </row>
    <row r="2478" spans="15:15" x14ac:dyDescent="0.25">
      <c r="O2478" s="8"/>
    </row>
    <row r="2479" spans="15:15" x14ac:dyDescent="0.25">
      <c r="O2479" s="8"/>
    </row>
    <row r="2480" spans="15:15" x14ac:dyDescent="0.25">
      <c r="O2480" s="8"/>
    </row>
    <row r="2481" spans="15:15" x14ac:dyDescent="0.25">
      <c r="O2481" s="8"/>
    </row>
    <row r="2482" spans="15:15" x14ac:dyDescent="0.25">
      <c r="O2482" s="8"/>
    </row>
    <row r="2483" spans="15:15" x14ac:dyDescent="0.25">
      <c r="O2483" s="8"/>
    </row>
    <row r="2484" spans="15:15" x14ac:dyDescent="0.25">
      <c r="O2484" s="8"/>
    </row>
    <row r="2485" spans="15:15" x14ac:dyDescent="0.25">
      <c r="O2485" s="8"/>
    </row>
    <row r="2486" spans="15:15" x14ac:dyDescent="0.25">
      <c r="O2486" s="8"/>
    </row>
    <row r="2487" spans="15:15" x14ac:dyDescent="0.25">
      <c r="O2487" s="8"/>
    </row>
    <row r="2488" spans="15:15" x14ac:dyDescent="0.25">
      <c r="O2488" s="8"/>
    </row>
    <row r="2489" spans="15:15" x14ac:dyDescent="0.25">
      <c r="O2489" s="8"/>
    </row>
    <row r="2490" spans="15:15" x14ac:dyDescent="0.25">
      <c r="O2490" s="8"/>
    </row>
    <row r="2491" spans="15:15" x14ac:dyDescent="0.25">
      <c r="O2491" s="8"/>
    </row>
    <row r="2492" spans="15:15" x14ac:dyDescent="0.25">
      <c r="O2492" s="8"/>
    </row>
    <row r="2493" spans="15:15" x14ac:dyDescent="0.25">
      <c r="O2493" s="8"/>
    </row>
    <row r="2494" spans="15:15" x14ac:dyDescent="0.25">
      <c r="O2494" s="8"/>
    </row>
    <row r="2495" spans="15:15" x14ac:dyDescent="0.25">
      <c r="O2495" s="8"/>
    </row>
    <row r="2496" spans="15:15" x14ac:dyDescent="0.25">
      <c r="O2496" s="8"/>
    </row>
    <row r="2497" spans="15:15" x14ac:dyDescent="0.25">
      <c r="O2497" s="8"/>
    </row>
    <row r="2498" spans="15:15" x14ac:dyDescent="0.25">
      <c r="O2498" s="8"/>
    </row>
    <row r="2499" spans="15:15" x14ac:dyDescent="0.25">
      <c r="O2499" s="8"/>
    </row>
    <row r="2500" spans="15:15" x14ac:dyDescent="0.25">
      <c r="O2500" s="8"/>
    </row>
    <row r="2501" spans="15:15" x14ac:dyDescent="0.25">
      <c r="O2501" s="8"/>
    </row>
    <row r="2502" spans="15:15" x14ac:dyDescent="0.25">
      <c r="O2502" s="8"/>
    </row>
    <row r="2503" spans="15:15" x14ac:dyDescent="0.25">
      <c r="O2503" s="8"/>
    </row>
    <row r="2504" spans="15:15" x14ac:dyDescent="0.25">
      <c r="O2504" s="8"/>
    </row>
    <row r="2505" spans="15:15" x14ac:dyDescent="0.25">
      <c r="O2505" s="8"/>
    </row>
    <row r="2506" spans="15:15" x14ac:dyDescent="0.25">
      <c r="O2506" s="8"/>
    </row>
    <row r="2507" spans="15:15" x14ac:dyDescent="0.25">
      <c r="O2507" s="8"/>
    </row>
    <row r="2508" spans="15:15" x14ac:dyDescent="0.25">
      <c r="O2508" s="8"/>
    </row>
    <row r="2509" spans="15:15" x14ac:dyDescent="0.25">
      <c r="O2509" s="8"/>
    </row>
    <row r="2510" spans="15:15" x14ac:dyDescent="0.25">
      <c r="O2510" s="8"/>
    </row>
    <row r="2511" spans="15:15" x14ac:dyDescent="0.25">
      <c r="O2511" s="8"/>
    </row>
    <row r="2512" spans="15:15" x14ac:dyDescent="0.25">
      <c r="O2512" s="8"/>
    </row>
    <row r="2513" spans="15:15" x14ac:dyDescent="0.25">
      <c r="O2513" s="8"/>
    </row>
    <row r="2514" spans="15:15" x14ac:dyDescent="0.25">
      <c r="O2514" s="8"/>
    </row>
    <row r="2515" spans="15:15" x14ac:dyDescent="0.25">
      <c r="O2515" s="8"/>
    </row>
    <row r="2516" spans="15:15" x14ac:dyDescent="0.25">
      <c r="O2516" s="8"/>
    </row>
    <row r="2517" spans="15:15" x14ac:dyDescent="0.25">
      <c r="O2517" s="8"/>
    </row>
    <row r="2518" spans="15:15" x14ac:dyDescent="0.25">
      <c r="O2518" s="8"/>
    </row>
    <row r="2519" spans="15:15" x14ac:dyDescent="0.25">
      <c r="O2519" s="8"/>
    </row>
    <row r="2520" spans="15:15" x14ac:dyDescent="0.25">
      <c r="O2520" s="8"/>
    </row>
    <row r="2521" spans="15:15" x14ac:dyDescent="0.25">
      <c r="O2521" s="8"/>
    </row>
    <row r="2522" spans="15:15" x14ac:dyDescent="0.25">
      <c r="O2522" s="8"/>
    </row>
    <row r="2523" spans="15:15" x14ac:dyDescent="0.25">
      <c r="O2523" s="8"/>
    </row>
    <row r="2524" spans="15:15" x14ac:dyDescent="0.25">
      <c r="O2524" s="8"/>
    </row>
    <row r="2525" spans="15:15" x14ac:dyDescent="0.25">
      <c r="O2525" s="8"/>
    </row>
    <row r="2526" spans="15:15" x14ac:dyDescent="0.25">
      <c r="O2526" s="8"/>
    </row>
    <row r="2527" spans="15:15" x14ac:dyDescent="0.25">
      <c r="O2527" s="8"/>
    </row>
    <row r="2528" spans="15:15" x14ac:dyDescent="0.25">
      <c r="O2528" s="8"/>
    </row>
    <row r="2529" spans="15:15" x14ac:dyDescent="0.25">
      <c r="O2529" s="8"/>
    </row>
    <row r="2530" spans="15:15" x14ac:dyDescent="0.25">
      <c r="O2530" s="8"/>
    </row>
    <row r="2531" spans="15:15" x14ac:dyDescent="0.25">
      <c r="O2531" s="8"/>
    </row>
    <row r="2532" spans="15:15" x14ac:dyDescent="0.25">
      <c r="O2532" s="8"/>
    </row>
    <row r="2533" spans="15:15" x14ac:dyDescent="0.25">
      <c r="O2533" s="8"/>
    </row>
    <row r="2534" spans="15:15" x14ac:dyDescent="0.25">
      <c r="O2534" s="8"/>
    </row>
    <row r="2535" spans="15:15" x14ac:dyDescent="0.25">
      <c r="O2535" s="8"/>
    </row>
    <row r="2536" spans="15:15" x14ac:dyDescent="0.25">
      <c r="O2536" s="8"/>
    </row>
    <row r="2537" spans="15:15" x14ac:dyDescent="0.25">
      <c r="O2537" s="8"/>
    </row>
    <row r="2538" spans="15:15" x14ac:dyDescent="0.25">
      <c r="O2538" s="8"/>
    </row>
    <row r="2539" spans="15:15" x14ac:dyDescent="0.25">
      <c r="O2539" s="8"/>
    </row>
    <row r="2540" spans="15:15" x14ac:dyDescent="0.25">
      <c r="O2540" s="8"/>
    </row>
    <row r="2541" spans="15:15" x14ac:dyDescent="0.25">
      <c r="O2541" s="8"/>
    </row>
    <row r="2542" spans="15:15" x14ac:dyDescent="0.25">
      <c r="O2542" s="8"/>
    </row>
    <row r="2543" spans="15:15" x14ac:dyDescent="0.25">
      <c r="O2543" s="8"/>
    </row>
    <row r="2544" spans="15:15" x14ac:dyDescent="0.25">
      <c r="O2544" s="8"/>
    </row>
    <row r="2545" spans="15:15" x14ac:dyDescent="0.25">
      <c r="O2545" s="8"/>
    </row>
    <row r="2546" spans="15:15" x14ac:dyDescent="0.25">
      <c r="O2546" s="8"/>
    </row>
    <row r="2547" spans="15:15" x14ac:dyDescent="0.25">
      <c r="O2547" s="8"/>
    </row>
    <row r="2548" spans="15:15" x14ac:dyDescent="0.25">
      <c r="O2548" s="8"/>
    </row>
    <row r="2549" spans="15:15" x14ac:dyDescent="0.25">
      <c r="O2549" s="8"/>
    </row>
    <row r="2550" spans="15:15" x14ac:dyDescent="0.25">
      <c r="O2550" s="8"/>
    </row>
    <row r="2551" spans="15:15" x14ac:dyDescent="0.25">
      <c r="O2551" s="8"/>
    </row>
    <row r="2552" spans="15:15" x14ac:dyDescent="0.25">
      <c r="O2552" s="8"/>
    </row>
    <row r="2553" spans="15:15" x14ac:dyDescent="0.25">
      <c r="O2553" s="8"/>
    </row>
    <row r="2554" spans="15:15" x14ac:dyDescent="0.25">
      <c r="O2554" s="8"/>
    </row>
    <row r="2555" spans="15:15" x14ac:dyDescent="0.25">
      <c r="O2555" s="8"/>
    </row>
    <row r="2556" spans="15:15" x14ac:dyDescent="0.25">
      <c r="O2556" s="8"/>
    </row>
    <row r="2557" spans="15:15" x14ac:dyDescent="0.25">
      <c r="O2557" s="8"/>
    </row>
    <row r="2558" spans="15:15" x14ac:dyDescent="0.25">
      <c r="O2558" s="8"/>
    </row>
    <row r="2559" spans="15:15" x14ac:dyDescent="0.25">
      <c r="O2559" s="8"/>
    </row>
    <row r="2560" spans="15:15" x14ac:dyDescent="0.25">
      <c r="O2560" s="8"/>
    </row>
    <row r="2561" spans="15:15" x14ac:dyDescent="0.25">
      <c r="O2561" s="8"/>
    </row>
    <row r="2562" spans="15:15" x14ac:dyDescent="0.25">
      <c r="O2562" s="8"/>
    </row>
    <row r="2563" spans="15:15" x14ac:dyDescent="0.25">
      <c r="O2563" s="8"/>
    </row>
    <row r="2564" spans="15:15" x14ac:dyDescent="0.25">
      <c r="O2564" s="8"/>
    </row>
    <row r="2565" spans="15:15" x14ac:dyDescent="0.25">
      <c r="O2565" s="8"/>
    </row>
    <row r="2566" spans="15:15" x14ac:dyDescent="0.25">
      <c r="O2566" s="8"/>
    </row>
    <row r="2567" spans="15:15" x14ac:dyDescent="0.25">
      <c r="O2567" s="8"/>
    </row>
    <row r="2568" spans="15:15" x14ac:dyDescent="0.25">
      <c r="O2568" s="8"/>
    </row>
    <row r="2569" spans="15:15" x14ac:dyDescent="0.25">
      <c r="O2569" s="8"/>
    </row>
    <row r="2570" spans="15:15" x14ac:dyDescent="0.25">
      <c r="O2570" s="8"/>
    </row>
    <row r="2571" spans="15:15" x14ac:dyDescent="0.25">
      <c r="O2571" s="8"/>
    </row>
    <row r="2572" spans="15:15" x14ac:dyDescent="0.25">
      <c r="O2572" s="8"/>
    </row>
    <row r="2573" spans="15:15" x14ac:dyDescent="0.25">
      <c r="O2573" s="8"/>
    </row>
    <row r="2574" spans="15:15" x14ac:dyDescent="0.25">
      <c r="O2574" s="8"/>
    </row>
    <row r="2575" spans="15:15" x14ac:dyDescent="0.25">
      <c r="O2575" s="8"/>
    </row>
    <row r="2576" spans="15:15" x14ac:dyDescent="0.25">
      <c r="O2576" s="8"/>
    </row>
    <row r="2577" spans="15:15" x14ac:dyDescent="0.25">
      <c r="O2577" s="8"/>
    </row>
    <row r="2578" spans="15:15" x14ac:dyDescent="0.25">
      <c r="O2578" s="8"/>
    </row>
    <row r="2579" spans="15:15" x14ac:dyDescent="0.25">
      <c r="O2579" s="8"/>
    </row>
    <row r="2580" spans="15:15" x14ac:dyDescent="0.25">
      <c r="O2580" s="8"/>
    </row>
    <row r="2581" spans="15:15" x14ac:dyDescent="0.25">
      <c r="O2581" s="8"/>
    </row>
    <row r="2582" spans="15:15" x14ac:dyDescent="0.25">
      <c r="O2582" s="8"/>
    </row>
    <row r="2583" spans="15:15" x14ac:dyDescent="0.25">
      <c r="O2583" s="8"/>
    </row>
    <row r="2584" spans="15:15" x14ac:dyDescent="0.25">
      <c r="O2584" s="8"/>
    </row>
    <row r="2585" spans="15:15" x14ac:dyDescent="0.25">
      <c r="O2585" s="8"/>
    </row>
    <row r="2586" spans="15:15" x14ac:dyDescent="0.25">
      <c r="O2586" s="8"/>
    </row>
    <row r="2587" spans="15:15" x14ac:dyDescent="0.25">
      <c r="O2587" s="8"/>
    </row>
    <row r="2588" spans="15:15" x14ac:dyDescent="0.25">
      <c r="O2588" s="8"/>
    </row>
    <row r="2589" spans="15:15" x14ac:dyDescent="0.25">
      <c r="O2589" s="8"/>
    </row>
    <row r="2590" spans="15:15" x14ac:dyDescent="0.25">
      <c r="O2590" s="8"/>
    </row>
    <row r="2591" spans="15:15" x14ac:dyDescent="0.25">
      <c r="O2591" s="8"/>
    </row>
    <row r="2592" spans="15:15" x14ac:dyDescent="0.25">
      <c r="O2592" s="8"/>
    </row>
    <row r="2593" spans="15:15" x14ac:dyDescent="0.25">
      <c r="O2593" s="8"/>
    </row>
    <row r="2594" spans="15:15" x14ac:dyDescent="0.25">
      <c r="O2594" s="8"/>
    </row>
    <row r="2595" spans="15:15" x14ac:dyDescent="0.25">
      <c r="O2595" s="8"/>
    </row>
    <row r="2596" spans="15:15" x14ac:dyDescent="0.25">
      <c r="O2596" s="8"/>
    </row>
    <row r="2597" spans="15:15" x14ac:dyDescent="0.25">
      <c r="O2597" s="8"/>
    </row>
    <row r="2598" spans="15:15" x14ac:dyDescent="0.25">
      <c r="O2598" s="8"/>
    </row>
    <row r="2599" spans="15:15" x14ac:dyDescent="0.25">
      <c r="O2599" s="8"/>
    </row>
    <row r="2600" spans="15:15" x14ac:dyDescent="0.25">
      <c r="O2600" s="8"/>
    </row>
    <row r="2601" spans="15:15" x14ac:dyDescent="0.25">
      <c r="O2601" s="8"/>
    </row>
    <row r="2602" spans="15:15" x14ac:dyDescent="0.25">
      <c r="O2602" s="8"/>
    </row>
    <row r="2603" spans="15:15" x14ac:dyDescent="0.25">
      <c r="O2603" s="8"/>
    </row>
    <row r="2604" spans="15:15" x14ac:dyDescent="0.25">
      <c r="O2604" s="8"/>
    </row>
    <row r="2605" spans="15:15" x14ac:dyDescent="0.25">
      <c r="O2605" s="8"/>
    </row>
    <row r="2606" spans="15:15" x14ac:dyDescent="0.25">
      <c r="O2606" s="8"/>
    </row>
    <row r="2607" spans="15:15" x14ac:dyDescent="0.25">
      <c r="O2607" s="8"/>
    </row>
    <row r="2608" spans="15:15" x14ac:dyDescent="0.25">
      <c r="O2608" s="8"/>
    </row>
    <row r="2609" spans="15:15" x14ac:dyDescent="0.25">
      <c r="O2609" s="8"/>
    </row>
    <row r="2610" spans="15:15" x14ac:dyDescent="0.25">
      <c r="O2610" s="8"/>
    </row>
    <row r="2611" spans="15:15" x14ac:dyDescent="0.25">
      <c r="O2611" s="8"/>
    </row>
    <row r="2612" spans="15:15" x14ac:dyDescent="0.25">
      <c r="O2612" s="8"/>
    </row>
    <row r="2613" spans="15:15" x14ac:dyDescent="0.25">
      <c r="O2613" s="8"/>
    </row>
    <row r="2614" spans="15:15" x14ac:dyDescent="0.25">
      <c r="O2614" s="8"/>
    </row>
    <row r="2615" spans="15:15" x14ac:dyDescent="0.25">
      <c r="O2615" s="8"/>
    </row>
    <row r="2616" spans="15:15" x14ac:dyDescent="0.25">
      <c r="O2616" s="8"/>
    </row>
    <row r="2617" spans="15:15" x14ac:dyDescent="0.25">
      <c r="O2617" s="8"/>
    </row>
    <row r="2618" spans="15:15" x14ac:dyDescent="0.25">
      <c r="O2618" s="8"/>
    </row>
    <row r="2619" spans="15:15" x14ac:dyDescent="0.25">
      <c r="O2619" s="8"/>
    </row>
    <row r="2620" spans="15:15" x14ac:dyDescent="0.25">
      <c r="O2620" s="8"/>
    </row>
    <row r="2621" spans="15:15" x14ac:dyDescent="0.25">
      <c r="O2621" s="8"/>
    </row>
    <row r="2622" spans="15:15" x14ac:dyDescent="0.25">
      <c r="O2622" s="8"/>
    </row>
    <row r="2623" spans="15:15" x14ac:dyDescent="0.25">
      <c r="O2623" s="8"/>
    </row>
    <row r="2624" spans="15:15" x14ac:dyDescent="0.25">
      <c r="O2624" s="8"/>
    </row>
    <row r="2625" spans="15:15" x14ac:dyDescent="0.25">
      <c r="O2625" s="8"/>
    </row>
    <row r="2626" spans="15:15" x14ac:dyDescent="0.25">
      <c r="O2626" s="8"/>
    </row>
    <row r="2627" spans="15:15" x14ac:dyDescent="0.25">
      <c r="O2627" s="8"/>
    </row>
    <row r="2628" spans="15:15" x14ac:dyDescent="0.25">
      <c r="O2628" s="8"/>
    </row>
    <row r="2629" spans="15:15" x14ac:dyDescent="0.25">
      <c r="O2629" s="8"/>
    </row>
    <row r="2630" spans="15:15" x14ac:dyDescent="0.25">
      <c r="O2630" s="8"/>
    </row>
    <row r="2631" spans="15:15" x14ac:dyDescent="0.25">
      <c r="O2631" s="8"/>
    </row>
    <row r="2632" spans="15:15" x14ac:dyDescent="0.25">
      <c r="O2632" s="8"/>
    </row>
    <row r="2633" spans="15:15" x14ac:dyDescent="0.25">
      <c r="O2633" s="8"/>
    </row>
    <row r="2634" spans="15:15" x14ac:dyDescent="0.25">
      <c r="O2634" s="8"/>
    </row>
    <row r="2635" spans="15:15" x14ac:dyDescent="0.25">
      <c r="O2635" s="8"/>
    </row>
    <row r="2636" spans="15:15" x14ac:dyDescent="0.25">
      <c r="O2636" s="8"/>
    </row>
    <row r="2637" spans="15:15" x14ac:dyDescent="0.25">
      <c r="O2637" s="8"/>
    </row>
    <row r="2638" spans="15:15" x14ac:dyDescent="0.25">
      <c r="O2638" s="8"/>
    </row>
    <row r="2639" spans="15:15" x14ac:dyDescent="0.25">
      <c r="O2639" s="8"/>
    </row>
    <row r="2640" spans="15:15" x14ac:dyDescent="0.25">
      <c r="O2640" s="8"/>
    </row>
    <row r="2641" spans="15:15" x14ac:dyDescent="0.25">
      <c r="O2641" s="8"/>
    </row>
    <row r="2642" spans="15:15" x14ac:dyDescent="0.25">
      <c r="O2642" s="8"/>
    </row>
    <row r="2643" spans="15:15" x14ac:dyDescent="0.25">
      <c r="O2643" s="8"/>
    </row>
    <row r="2644" spans="15:15" x14ac:dyDescent="0.25">
      <c r="O2644" s="8"/>
    </row>
    <row r="2645" spans="15:15" x14ac:dyDescent="0.25">
      <c r="O2645" s="8"/>
    </row>
    <row r="2646" spans="15:15" x14ac:dyDescent="0.25">
      <c r="O2646" s="8"/>
    </row>
    <row r="2647" spans="15:15" x14ac:dyDescent="0.25">
      <c r="O2647" s="8"/>
    </row>
    <row r="2648" spans="15:15" x14ac:dyDescent="0.25">
      <c r="O2648" s="8"/>
    </row>
    <row r="2649" spans="15:15" x14ac:dyDescent="0.25">
      <c r="O2649" s="8"/>
    </row>
    <row r="2650" spans="15:15" x14ac:dyDescent="0.25">
      <c r="O2650" s="8"/>
    </row>
    <row r="2651" spans="15:15" x14ac:dyDescent="0.25">
      <c r="O2651" s="8"/>
    </row>
    <row r="2652" spans="15:15" x14ac:dyDescent="0.25">
      <c r="O2652" s="8"/>
    </row>
    <row r="2653" spans="15:15" x14ac:dyDescent="0.25">
      <c r="O2653" s="8"/>
    </row>
    <row r="2654" spans="15:15" x14ac:dyDescent="0.25">
      <c r="O2654" s="8"/>
    </row>
    <row r="2655" spans="15:15" x14ac:dyDescent="0.25">
      <c r="O2655" s="8"/>
    </row>
    <row r="2656" spans="15:15" x14ac:dyDescent="0.25">
      <c r="O2656" s="8"/>
    </row>
    <row r="2657" spans="15:15" x14ac:dyDescent="0.25">
      <c r="O2657" s="8"/>
    </row>
    <row r="2658" spans="15:15" x14ac:dyDescent="0.25">
      <c r="O2658" s="8"/>
    </row>
    <row r="2659" spans="15:15" x14ac:dyDescent="0.25">
      <c r="O2659" s="8"/>
    </row>
    <row r="2660" spans="15:15" x14ac:dyDescent="0.25">
      <c r="O2660" s="8"/>
    </row>
    <row r="2661" spans="15:15" x14ac:dyDescent="0.25">
      <c r="O2661" s="8"/>
    </row>
    <row r="2662" spans="15:15" x14ac:dyDescent="0.25">
      <c r="O2662" s="8"/>
    </row>
    <row r="2663" spans="15:15" x14ac:dyDescent="0.25">
      <c r="O2663" s="8"/>
    </row>
    <row r="2664" spans="15:15" x14ac:dyDescent="0.25">
      <c r="O2664" s="8"/>
    </row>
    <row r="2665" spans="15:15" x14ac:dyDescent="0.25">
      <c r="O2665" s="8"/>
    </row>
    <row r="2666" spans="15:15" x14ac:dyDescent="0.25">
      <c r="O2666" s="8"/>
    </row>
    <row r="2667" spans="15:15" x14ac:dyDescent="0.25">
      <c r="O2667" s="8"/>
    </row>
    <row r="2668" spans="15:15" x14ac:dyDescent="0.25">
      <c r="O2668" s="8"/>
    </row>
    <row r="2669" spans="15:15" x14ac:dyDescent="0.25">
      <c r="O2669" s="8"/>
    </row>
    <row r="2670" spans="15:15" x14ac:dyDescent="0.25">
      <c r="O2670" s="8"/>
    </row>
    <row r="2671" spans="15:15" x14ac:dyDescent="0.25">
      <c r="O2671" s="8"/>
    </row>
    <row r="2672" spans="15:15" x14ac:dyDescent="0.25">
      <c r="O2672" s="8"/>
    </row>
    <row r="2673" spans="15:15" x14ac:dyDescent="0.25">
      <c r="O2673" s="8"/>
    </row>
    <row r="2674" spans="15:15" x14ac:dyDescent="0.25">
      <c r="O2674" s="8"/>
    </row>
    <row r="2675" spans="15:15" x14ac:dyDescent="0.25">
      <c r="O2675" s="8"/>
    </row>
    <row r="2676" spans="15:15" x14ac:dyDescent="0.25">
      <c r="O2676" s="8"/>
    </row>
    <row r="2677" spans="15:15" x14ac:dyDescent="0.25">
      <c r="O2677" s="8"/>
    </row>
    <row r="2678" spans="15:15" x14ac:dyDescent="0.25">
      <c r="O2678" s="8"/>
    </row>
    <row r="2679" spans="15:15" x14ac:dyDescent="0.25">
      <c r="O2679" s="8"/>
    </row>
    <row r="2680" spans="15:15" x14ac:dyDescent="0.25">
      <c r="O2680" s="8"/>
    </row>
    <row r="2681" spans="15:15" x14ac:dyDescent="0.25">
      <c r="O2681" s="8"/>
    </row>
    <row r="2682" spans="15:15" x14ac:dyDescent="0.25">
      <c r="O2682" s="8"/>
    </row>
    <row r="2683" spans="15:15" x14ac:dyDescent="0.25">
      <c r="O2683" s="8"/>
    </row>
    <row r="2684" spans="15:15" x14ac:dyDescent="0.25">
      <c r="O2684" s="8"/>
    </row>
    <row r="2685" spans="15:15" x14ac:dyDescent="0.25">
      <c r="O2685" s="8"/>
    </row>
    <row r="2686" spans="15:15" x14ac:dyDescent="0.25">
      <c r="O2686" s="8"/>
    </row>
    <row r="2687" spans="15:15" x14ac:dyDescent="0.25">
      <c r="O2687" s="8"/>
    </row>
    <row r="2688" spans="15:15" x14ac:dyDescent="0.25">
      <c r="O2688" s="8"/>
    </row>
    <row r="2689" spans="15:15" x14ac:dyDescent="0.25">
      <c r="O2689" s="8"/>
    </row>
    <row r="2690" spans="15:15" x14ac:dyDescent="0.25">
      <c r="O2690" s="8"/>
    </row>
    <row r="2691" spans="15:15" x14ac:dyDescent="0.25">
      <c r="O2691" s="8"/>
    </row>
    <row r="2692" spans="15:15" x14ac:dyDescent="0.25">
      <c r="O2692" s="8"/>
    </row>
    <row r="2693" spans="15:15" x14ac:dyDescent="0.25">
      <c r="O2693" s="8"/>
    </row>
    <row r="2694" spans="15:15" x14ac:dyDescent="0.25">
      <c r="O2694" s="8"/>
    </row>
    <row r="2695" spans="15:15" x14ac:dyDescent="0.25">
      <c r="O2695" s="8"/>
    </row>
    <row r="2696" spans="15:15" x14ac:dyDescent="0.25">
      <c r="O2696" s="8"/>
    </row>
    <row r="2697" spans="15:15" x14ac:dyDescent="0.25">
      <c r="O2697" s="8"/>
    </row>
    <row r="2698" spans="15:15" x14ac:dyDescent="0.25">
      <c r="O2698" s="8"/>
    </row>
    <row r="2699" spans="15:15" x14ac:dyDescent="0.25">
      <c r="O2699" s="8"/>
    </row>
    <row r="2700" spans="15:15" x14ac:dyDescent="0.25">
      <c r="O2700" s="8"/>
    </row>
    <row r="2701" spans="15:15" x14ac:dyDescent="0.25">
      <c r="O2701" s="8"/>
    </row>
    <row r="2702" spans="15:15" x14ac:dyDescent="0.25">
      <c r="O2702" s="8"/>
    </row>
    <row r="2703" spans="15:15" x14ac:dyDescent="0.25">
      <c r="O2703" s="8"/>
    </row>
    <row r="2704" spans="15:15" x14ac:dyDescent="0.25">
      <c r="O2704" s="8"/>
    </row>
    <row r="2705" spans="15:15" x14ac:dyDescent="0.25">
      <c r="O2705" s="8"/>
    </row>
    <row r="2706" spans="15:15" x14ac:dyDescent="0.25">
      <c r="O2706" s="8"/>
    </row>
    <row r="2707" spans="15:15" x14ac:dyDescent="0.25">
      <c r="O2707" s="8"/>
    </row>
    <row r="2708" spans="15:15" x14ac:dyDescent="0.25">
      <c r="O2708" s="8"/>
    </row>
    <row r="2709" spans="15:15" x14ac:dyDescent="0.25">
      <c r="O2709" s="8"/>
    </row>
    <row r="2710" spans="15:15" x14ac:dyDescent="0.25">
      <c r="O2710" s="8"/>
    </row>
    <row r="2711" spans="15:15" x14ac:dyDescent="0.25">
      <c r="O2711" s="8"/>
    </row>
    <row r="2712" spans="15:15" x14ac:dyDescent="0.25">
      <c r="O2712" s="8"/>
    </row>
    <row r="2713" spans="15:15" x14ac:dyDescent="0.25">
      <c r="O2713" s="8"/>
    </row>
    <row r="2714" spans="15:15" x14ac:dyDescent="0.25">
      <c r="O2714" s="8"/>
    </row>
    <row r="2715" spans="15:15" x14ac:dyDescent="0.25">
      <c r="O2715" s="8"/>
    </row>
    <row r="2716" spans="15:15" x14ac:dyDescent="0.25">
      <c r="O2716" s="8"/>
    </row>
    <row r="2717" spans="15:15" x14ac:dyDescent="0.25">
      <c r="O2717" s="8"/>
    </row>
    <row r="2718" spans="15:15" x14ac:dyDescent="0.25">
      <c r="O2718" s="8"/>
    </row>
    <row r="2719" spans="15:15" x14ac:dyDescent="0.25">
      <c r="O2719" s="8"/>
    </row>
    <row r="2720" spans="15:15" x14ac:dyDescent="0.25">
      <c r="O2720" s="8"/>
    </row>
    <row r="2721" spans="15:15" x14ac:dyDescent="0.25">
      <c r="O2721" s="8"/>
    </row>
    <row r="2722" spans="15:15" x14ac:dyDescent="0.25">
      <c r="O2722" s="8"/>
    </row>
    <row r="2723" spans="15:15" x14ac:dyDescent="0.25">
      <c r="O2723" s="8"/>
    </row>
    <row r="2724" spans="15:15" x14ac:dyDescent="0.25">
      <c r="O2724" s="8"/>
    </row>
    <row r="2725" spans="15:15" x14ac:dyDescent="0.25">
      <c r="O2725" s="8"/>
    </row>
    <row r="2726" spans="15:15" x14ac:dyDescent="0.25">
      <c r="O2726" s="8"/>
    </row>
    <row r="2727" spans="15:15" x14ac:dyDescent="0.25">
      <c r="O2727" s="8"/>
    </row>
    <row r="2728" spans="15:15" x14ac:dyDescent="0.25">
      <c r="O2728" s="8"/>
    </row>
    <row r="2729" spans="15:15" x14ac:dyDescent="0.25">
      <c r="O2729" s="8"/>
    </row>
    <row r="2730" spans="15:15" x14ac:dyDescent="0.25">
      <c r="O2730" s="8"/>
    </row>
    <row r="2731" spans="15:15" x14ac:dyDescent="0.25">
      <c r="O2731" s="8"/>
    </row>
    <row r="2732" spans="15:15" x14ac:dyDescent="0.25">
      <c r="O2732" s="8"/>
    </row>
    <row r="2733" spans="15:15" x14ac:dyDescent="0.25">
      <c r="O2733" s="8"/>
    </row>
    <row r="2734" spans="15:15" x14ac:dyDescent="0.25">
      <c r="O2734" s="8"/>
    </row>
    <row r="2735" spans="15:15" x14ac:dyDescent="0.25">
      <c r="O2735" s="8"/>
    </row>
    <row r="2736" spans="15:15" x14ac:dyDescent="0.25">
      <c r="O2736" s="8"/>
    </row>
    <row r="2737" spans="15:15" x14ac:dyDescent="0.25">
      <c r="O2737" s="8"/>
    </row>
    <row r="2738" spans="15:15" x14ac:dyDescent="0.25">
      <c r="O2738" s="8"/>
    </row>
    <row r="2739" spans="15:15" x14ac:dyDescent="0.25">
      <c r="O2739" s="8"/>
    </row>
    <row r="2740" spans="15:15" x14ac:dyDescent="0.25">
      <c r="O2740" s="8"/>
    </row>
    <row r="2741" spans="15:15" x14ac:dyDescent="0.25">
      <c r="O2741" s="8"/>
    </row>
    <row r="2742" spans="15:15" x14ac:dyDescent="0.25">
      <c r="O2742" s="8"/>
    </row>
    <row r="2743" spans="15:15" x14ac:dyDescent="0.25">
      <c r="O2743" s="8"/>
    </row>
    <row r="2744" spans="15:15" x14ac:dyDescent="0.25">
      <c r="O2744" s="8"/>
    </row>
    <row r="2745" spans="15:15" x14ac:dyDescent="0.25">
      <c r="O2745" s="8"/>
    </row>
    <row r="2746" spans="15:15" x14ac:dyDescent="0.25">
      <c r="O2746" s="8"/>
    </row>
    <row r="2747" spans="15:15" x14ac:dyDescent="0.25">
      <c r="O2747" s="8"/>
    </row>
    <row r="2748" spans="15:15" x14ac:dyDescent="0.25">
      <c r="O2748" s="8"/>
    </row>
    <row r="2749" spans="15:15" x14ac:dyDescent="0.25">
      <c r="O2749" s="8"/>
    </row>
    <row r="2750" spans="15:15" x14ac:dyDescent="0.25">
      <c r="O2750" s="8"/>
    </row>
    <row r="2751" spans="15:15" x14ac:dyDescent="0.25">
      <c r="O2751" s="8"/>
    </row>
    <row r="2752" spans="15:15" x14ac:dyDescent="0.25">
      <c r="O2752" s="8"/>
    </row>
    <row r="2753" spans="15:15" x14ac:dyDescent="0.25">
      <c r="O2753" s="8"/>
    </row>
    <row r="2754" spans="15:15" x14ac:dyDescent="0.25">
      <c r="O2754" s="8"/>
    </row>
    <row r="2755" spans="15:15" x14ac:dyDescent="0.25">
      <c r="O2755" s="8"/>
    </row>
    <row r="2756" spans="15:15" x14ac:dyDescent="0.25">
      <c r="O2756" s="8"/>
    </row>
    <row r="2757" spans="15:15" x14ac:dyDescent="0.25">
      <c r="O2757" s="8"/>
    </row>
    <row r="2758" spans="15:15" x14ac:dyDescent="0.25">
      <c r="O2758" s="8"/>
    </row>
    <row r="2759" spans="15:15" x14ac:dyDescent="0.25">
      <c r="O2759" s="8"/>
    </row>
    <row r="2760" spans="15:15" x14ac:dyDescent="0.25">
      <c r="O2760" s="8"/>
    </row>
    <row r="2761" spans="15:15" x14ac:dyDescent="0.25">
      <c r="O2761" s="8"/>
    </row>
    <row r="2762" spans="15:15" x14ac:dyDescent="0.25">
      <c r="O2762" s="8"/>
    </row>
    <row r="2763" spans="15:15" x14ac:dyDescent="0.25">
      <c r="O2763" s="8"/>
    </row>
    <row r="2764" spans="15:15" x14ac:dyDescent="0.25">
      <c r="O2764" s="8"/>
    </row>
    <row r="2765" spans="15:15" x14ac:dyDescent="0.25">
      <c r="O2765" s="8"/>
    </row>
    <row r="2766" spans="15:15" x14ac:dyDescent="0.25">
      <c r="O2766" s="8"/>
    </row>
    <row r="2767" spans="15:15" x14ac:dyDescent="0.25">
      <c r="O2767" s="8"/>
    </row>
    <row r="2768" spans="15:15" x14ac:dyDescent="0.25">
      <c r="O2768" s="8"/>
    </row>
    <row r="2769" spans="15:15" x14ac:dyDescent="0.25">
      <c r="O2769" s="8"/>
    </row>
    <row r="2770" spans="15:15" x14ac:dyDescent="0.25">
      <c r="O2770" s="8"/>
    </row>
    <row r="2771" spans="15:15" x14ac:dyDescent="0.25">
      <c r="O2771" s="8"/>
    </row>
    <row r="2772" spans="15:15" x14ac:dyDescent="0.25">
      <c r="O2772" s="8"/>
    </row>
    <row r="2773" spans="15:15" x14ac:dyDescent="0.25">
      <c r="O2773" s="8"/>
    </row>
    <row r="2774" spans="15:15" x14ac:dyDescent="0.25">
      <c r="O2774" s="8"/>
    </row>
    <row r="2775" spans="15:15" x14ac:dyDescent="0.25">
      <c r="O2775" s="8"/>
    </row>
    <row r="2776" spans="15:15" x14ac:dyDescent="0.25">
      <c r="O2776" s="8"/>
    </row>
    <row r="2777" spans="15:15" x14ac:dyDescent="0.25">
      <c r="O2777" s="8"/>
    </row>
    <row r="2778" spans="15:15" x14ac:dyDescent="0.25">
      <c r="O2778" s="8"/>
    </row>
    <row r="2779" spans="15:15" x14ac:dyDescent="0.25">
      <c r="O2779" s="8"/>
    </row>
    <row r="2780" spans="15:15" x14ac:dyDescent="0.25">
      <c r="O2780" s="8"/>
    </row>
    <row r="2781" spans="15:15" x14ac:dyDescent="0.25">
      <c r="O2781" s="8"/>
    </row>
    <row r="2782" spans="15:15" x14ac:dyDescent="0.25">
      <c r="O2782" s="8"/>
    </row>
    <row r="2783" spans="15:15" x14ac:dyDescent="0.25">
      <c r="O2783" s="8"/>
    </row>
    <row r="2784" spans="15:15" x14ac:dyDescent="0.25">
      <c r="O2784" s="8"/>
    </row>
    <row r="2785" spans="15:15" x14ac:dyDescent="0.25">
      <c r="O2785" s="8"/>
    </row>
    <row r="2786" spans="15:15" x14ac:dyDescent="0.25">
      <c r="O2786" s="8"/>
    </row>
    <row r="2787" spans="15:15" x14ac:dyDescent="0.25">
      <c r="O2787" s="8"/>
    </row>
    <row r="2788" spans="15:15" x14ac:dyDescent="0.25">
      <c r="O2788" s="8"/>
    </row>
    <row r="2789" spans="15:15" x14ac:dyDescent="0.25">
      <c r="O2789" s="8"/>
    </row>
    <row r="2790" spans="15:15" x14ac:dyDescent="0.25">
      <c r="O2790" s="8"/>
    </row>
    <row r="2791" spans="15:15" x14ac:dyDescent="0.25">
      <c r="O2791" s="8"/>
    </row>
    <row r="2792" spans="15:15" x14ac:dyDescent="0.25">
      <c r="O2792" s="8"/>
    </row>
    <row r="2793" spans="15:15" x14ac:dyDescent="0.25">
      <c r="O2793" s="8"/>
    </row>
    <row r="2794" spans="15:15" x14ac:dyDescent="0.25">
      <c r="O2794" s="8"/>
    </row>
    <row r="2795" spans="15:15" x14ac:dyDescent="0.25">
      <c r="O2795" s="8"/>
    </row>
    <row r="2796" spans="15:15" x14ac:dyDescent="0.25">
      <c r="O2796" s="8"/>
    </row>
    <row r="2797" spans="15:15" x14ac:dyDescent="0.25">
      <c r="O2797" s="8"/>
    </row>
    <row r="2798" spans="15:15" x14ac:dyDescent="0.25">
      <c r="O2798" s="8"/>
    </row>
    <row r="2799" spans="15:15" x14ac:dyDescent="0.25">
      <c r="O2799" s="8"/>
    </row>
    <row r="2800" spans="15:15" x14ac:dyDescent="0.25">
      <c r="O2800" s="8"/>
    </row>
    <row r="2801" spans="15:15" x14ac:dyDescent="0.25">
      <c r="O2801" s="8"/>
    </row>
    <row r="2802" spans="15:15" x14ac:dyDescent="0.25">
      <c r="O2802" s="8"/>
    </row>
    <row r="2803" spans="15:15" x14ac:dyDescent="0.25">
      <c r="O2803" s="8"/>
    </row>
    <row r="2804" spans="15:15" x14ac:dyDescent="0.25">
      <c r="O2804" s="8"/>
    </row>
    <row r="2805" spans="15:15" x14ac:dyDescent="0.25">
      <c r="O2805" s="8"/>
    </row>
    <row r="2806" spans="15:15" x14ac:dyDescent="0.25">
      <c r="O2806" s="8"/>
    </row>
    <row r="2807" spans="15:15" x14ac:dyDescent="0.25">
      <c r="O2807" s="8"/>
    </row>
    <row r="2808" spans="15:15" x14ac:dyDescent="0.25">
      <c r="O2808" s="8"/>
    </row>
    <row r="2809" spans="15:15" x14ac:dyDescent="0.25">
      <c r="O2809" s="8"/>
    </row>
    <row r="2810" spans="15:15" x14ac:dyDescent="0.25">
      <c r="O2810" s="8"/>
    </row>
    <row r="2811" spans="15:15" x14ac:dyDescent="0.25">
      <c r="O2811" s="8"/>
    </row>
    <row r="2812" spans="15:15" x14ac:dyDescent="0.25">
      <c r="O2812" s="8"/>
    </row>
    <row r="2813" spans="15:15" x14ac:dyDescent="0.25">
      <c r="O2813" s="8"/>
    </row>
    <row r="2814" spans="15:15" x14ac:dyDescent="0.25">
      <c r="O2814" s="8"/>
    </row>
    <row r="2815" spans="15:15" x14ac:dyDescent="0.25">
      <c r="O2815" s="8"/>
    </row>
    <row r="2816" spans="15:15" x14ac:dyDescent="0.25">
      <c r="O2816" s="8"/>
    </row>
    <row r="2817" spans="15:15" x14ac:dyDescent="0.25">
      <c r="O2817" s="8"/>
    </row>
    <row r="2818" spans="15:15" x14ac:dyDescent="0.25">
      <c r="O2818" s="8"/>
    </row>
    <row r="2819" spans="15:15" x14ac:dyDescent="0.25">
      <c r="O2819" s="8"/>
    </row>
    <row r="2820" spans="15:15" x14ac:dyDescent="0.25">
      <c r="O2820" s="8"/>
    </row>
    <row r="2821" spans="15:15" x14ac:dyDescent="0.25">
      <c r="O2821" s="8"/>
    </row>
    <row r="2822" spans="15:15" x14ac:dyDescent="0.25">
      <c r="O2822" s="8"/>
    </row>
    <row r="2823" spans="15:15" x14ac:dyDescent="0.25">
      <c r="O2823" s="8"/>
    </row>
    <row r="2824" spans="15:15" x14ac:dyDescent="0.25">
      <c r="O2824" s="8"/>
    </row>
    <row r="2825" spans="15:15" x14ac:dyDescent="0.25">
      <c r="O2825" s="8"/>
    </row>
    <row r="2826" spans="15:15" x14ac:dyDescent="0.25">
      <c r="O2826" s="8"/>
    </row>
    <row r="2827" spans="15:15" x14ac:dyDescent="0.25">
      <c r="O2827" s="8"/>
    </row>
    <row r="2828" spans="15:15" x14ac:dyDescent="0.25">
      <c r="O2828" s="8"/>
    </row>
    <row r="2829" spans="15:15" x14ac:dyDescent="0.25">
      <c r="O2829" s="8"/>
    </row>
    <row r="2830" spans="15:15" x14ac:dyDescent="0.25">
      <c r="O2830" s="8"/>
    </row>
    <row r="2831" spans="15:15" x14ac:dyDescent="0.25">
      <c r="O2831" s="8"/>
    </row>
    <row r="2832" spans="15:15" x14ac:dyDescent="0.25">
      <c r="O2832" s="8"/>
    </row>
    <row r="2833" spans="15:15" x14ac:dyDescent="0.25">
      <c r="O2833" s="8"/>
    </row>
    <row r="2834" spans="15:15" x14ac:dyDescent="0.25">
      <c r="O2834" s="8"/>
    </row>
    <row r="2835" spans="15:15" x14ac:dyDescent="0.25">
      <c r="O2835" s="8"/>
    </row>
    <row r="2836" spans="15:15" x14ac:dyDescent="0.25">
      <c r="O2836" s="8"/>
    </row>
    <row r="2837" spans="15:15" x14ac:dyDescent="0.25">
      <c r="O2837" s="8"/>
    </row>
    <row r="2838" spans="15:15" x14ac:dyDescent="0.25">
      <c r="O2838" s="8"/>
    </row>
    <row r="2839" spans="15:15" x14ac:dyDescent="0.25">
      <c r="O2839" s="8"/>
    </row>
    <row r="2840" spans="15:15" x14ac:dyDescent="0.25">
      <c r="O2840" s="8"/>
    </row>
    <row r="2841" spans="15:15" x14ac:dyDescent="0.25">
      <c r="O2841" s="8"/>
    </row>
    <row r="2842" spans="15:15" x14ac:dyDescent="0.25">
      <c r="O2842" s="8"/>
    </row>
    <row r="2843" spans="15:15" x14ac:dyDescent="0.25">
      <c r="O2843" s="8"/>
    </row>
    <row r="2844" spans="15:15" x14ac:dyDescent="0.25">
      <c r="O2844" s="8"/>
    </row>
    <row r="2845" spans="15:15" x14ac:dyDescent="0.25">
      <c r="O2845" s="8"/>
    </row>
    <row r="2846" spans="15:15" x14ac:dyDescent="0.25">
      <c r="O2846" s="8"/>
    </row>
    <row r="2847" spans="15:15" x14ac:dyDescent="0.25">
      <c r="O2847" s="8"/>
    </row>
    <row r="2848" spans="15:15" x14ac:dyDescent="0.25">
      <c r="O2848" s="8"/>
    </row>
    <row r="2849" spans="15:15" x14ac:dyDescent="0.25">
      <c r="O2849" s="8"/>
    </row>
    <row r="2850" spans="15:15" x14ac:dyDescent="0.25">
      <c r="O2850" s="8"/>
    </row>
    <row r="2851" spans="15:15" x14ac:dyDescent="0.25">
      <c r="O2851" s="8"/>
    </row>
    <row r="2852" spans="15:15" x14ac:dyDescent="0.25">
      <c r="O2852" s="8"/>
    </row>
    <row r="2853" spans="15:15" x14ac:dyDescent="0.25">
      <c r="O2853" s="8"/>
    </row>
    <row r="2854" spans="15:15" x14ac:dyDescent="0.25">
      <c r="O2854" s="8"/>
    </row>
    <row r="2855" spans="15:15" x14ac:dyDescent="0.25">
      <c r="O2855" s="8"/>
    </row>
    <row r="2856" spans="15:15" x14ac:dyDescent="0.25">
      <c r="O2856" s="8"/>
    </row>
    <row r="2857" spans="15:15" x14ac:dyDescent="0.25">
      <c r="O2857" s="8"/>
    </row>
    <row r="2858" spans="15:15" x14ac:dyDescent="0.25">
      <c r="O2858" s="8"/>
    </row>
    <row r="2859" spans="15:15" x14ac:dyDescent="0.25">
      <c r="O2859" s="8"/>
    </row>
    <row r="2860" spans="15:15" x14ac:dyDescent="0.25">
      <c r="O2860" s="8"/>
    </row>
    <row r="2861" spans="15:15" x14ac:dyDescent="0.25">
      <c r="O2861" s="8"/>
    </row>
    <row r="2862" spans="15:15" x14ac:dyDescent="0.25">
      <c r="O2862" s="8"/>
    </row>
    <row r="2863" spans="15:15" x14ac:dyDescent="0.25">
      <c r="O2863" s="8"/>
    </row>
    <row r="2864" spans="15:15" x14ac:dyDescent="0.25">
      <c r="O2864" s="8"/>
    </row>
    <row r="2865" spans="15:15" x14ac:dyDescent="0.25">
      <c r="O2865" s="8"/>
    </row>
    <row r="2866" spans="15:15" x14ac:dyDescent="0.25">
      <c r="O2866" s="8"/>
    </row>
    <row r="2867" spans="15:15" x14ac:dyDescent="0.25">
      <c r="O2867" s="8"/>
    </row>
    <row r="2868" spans="15:15" x14ac:dyDescent="0.25">
      <c r="O2868" s="8"/>
    </row>
    <row r="2869" spans="15:15" x14ac:dyDescent="0.25">
      <c r="O2869" s="8"/>
    </row>
    <row r="2870" spans="15:15" x14ac:dyDescent="0.25">
      <c r="O2870" s="8"/>
    </row>
    <row r="2871" spans="15:15" x14ac:dyDescent="0.25">
      <c r="O2871" s="8"/>
    </row>
    <row r="2872" spans="15:15" x14ac:dyDescent="0.25">
      <c r="O2872" s="8"/>
    </row>
    <row r="2873" spans="15:15" x14ac:dyDescent="0.25">
      <c r="O2873" s="8"/>
    </row>
    <row r="2874" spans="15:15" x14ac:dyDescent="0.25">
      <c r="O2874" s="8"/>
    </row>
    <row r="2875" spans="15:15" x14ac:dyDescent="0.25">
      <c r="O2875" s="8"/>
    </row>
    <row r="2876" spans="15:15" x14ac:dyDescent="0.25">
      <c r="O2876" s="8"/>
    </row>
    <row r="2877" spans="15:15" x14ac:dyDescent="0.25">
      <c r="O2877" s="8"/>
    </row>
    <row r="2878" spans="15:15" x14ac:dyDescent="0.25">
      <c r="O2878" s="8"/>
    </row>
    <row r="2879" spans="15:15" x14ac:dyDescent="0.25">
      <c r="O2879" s="8"/>
    </row>
    <row r="2880" spans="15:15" x14ac:dyDescent="0.25">
      <c r="O2880" s="8"/>
    </row>
    <row r="2881" spans="3:15" x14ac:dyDescent="0.25">
      <c r="O2881" s="8"/>
    </row>
    <row r="2882" spans="3:15" x14ac:dyDescent="0.25">
      <c r="O2882" s="8"/>
    </row>
    <row r="2883" spans="3:15" x14ac:dyDescent="0.25">
      <c r="O2883" s="8"/>
    </row>
    <row r="2884" spans="3:15" x14ac:dyDescent="0.25">
      <c r="C2884" s="10"/>
      <c r="O2884" s="8"/>
    </row>
    <row r="2885" spans="3:15" x14ac:dyDescent="0.25">
      <c r="O2885" s="8"/>
    </row>
    <row r="2886" spans="3:15" x14ac:dyDescent="0.25">
      <c r="O2886" s="8"/>
    </row>
    <row r="2887" spans="3:15" x14ac:dyDescent="0.25">
      <c r="O2887" s="8"/>
    </row>
    <row r="2888" spans="3:15" x14ac:dyDescent="0.25">
      <c r="O2888" s="8"/>
    </row>
    <row r="2889" spans="3:15" x14ac:dyDescent="0.25">
      <c r="O2889" s="8"/>
    </row>
    <row r="2890" spans="3:15" x14ac:dyDescent="0.25">
      <c r="O2890" s="8"/>
    </row>
    <row r="2891" spans="3:15" x14ac:dyDescent="0.25">
      <c r="O2891" s="8"/>
    </row>
    <row r="2892" spans="3:15" x14ac:dyDescent="0.25">
      <c r="O2892" s="8"/>
    </row>
    <row r="2893" spans="3:15" x14ac:dyDescent="0.25">
      <c r="O2893" s="8"/>
    </row>
    <row r="2894" spans="3:15" x14ac:dyDescent="0.25">
      <c r="O2894" s="8"/>
    </row>
    <row r="2895" spans="3:15" x14ac:dyDescent="0.25">
      <c r="O2895" s="8"/>
    </row>
    <row r="2896" spans="3:15" x14ac:dyDescent="0.25">
      <c r="O2896" s="8"/>
    </row>
    <row r="2897" spans="15:15" x14ac:dyDescent="0.25">
      <c r="O2897" s="8"/>
    </row>
    <row r="2898" spans="15:15" x14ac:dyDescent="0.25">
      <c r="O2898" s="8"/>
    </row>
    <row r="2899" spans="15:15" x14ac:dyDescent="0.25">
      <c r="O2899" s="8"/>
    </row>
    <row r="2900" spans="15:15" x14ac:dyDescent="0.25">
      <c r="O2900" s="8"/>
    </row>
    <row r="2901" spans="15:15" x14ac:dyDescent="0.25">
      <c r="O2901" s="8"/>
    </row>
    <row r="2902" spans="15:15" x14ac:dyDescent="0.25">
      <c r="O2902" s="8"/>
    </row>
    <row r="2903" spans="15:15" x14ac:dyDescent="0.25">
      <c r="O2903" s="8"/>
    </row>
    <row r="2904" spans="15:15" x14ac:dyDescent="0.25">
      <c r="O2904" s="8"/>
    </row>
    <row r="2905" spans="15:15" x14ac:dyDescent="0.25">
      <c r="O2905" s="8"/>
    </row>
    <row r="2906" spans="15:15" x14ac:dyDescent="0.25">
      <c r="O2906" s="8"/>
    </row>
    <row r="2907" spans="15:15" x14ac:dyDescent="0.25">
      <c r="O2907" s="8"/>
    </row>
    <row r="2908" spans="15:15" x14ac:dyDescent="0.25">
      <c r="O2908" s="8"/>
    </row>
    <row r="2909" spans="15:15" x14ac:dyDescent="0.25">
      <c r="O2909" s="8"/>
    </row>
    <row r="2910" spans="15:15" x14ac:dyDescent="0.25">
      <c r="O2910" s="8"/>
    </row>
    <row r="2911" spans="15:15" x14ac:dyDescent="0.25">
      <c r="O2911" s="8"/>
    </row>
    <row r="2912" spans="15:15" x14ac:dyDescent="0.25">
      <c r="O2912" s="8"/>
    </row>
    <row r="2913" spans="15:15" x14ac:dyDescent="0.25">
      <c r="O2913" s="8"/>
    </row>
    <row r="2914" spans="15:15" x14ac:dyDescent="0.25">
      <c r="O2914" s="8"/>
    </row>
    <row r="2915" spans="15:15" x14ac:dyDescent="0.25">
      <c r="O2915" s="8"/>
    </row>
    <row r="2916" spans="15:15" x14ac:dyDescent="0.25">
      <c r="O2916" s="8"/>
    </row>
    <row r="2917" spans="15:15" x14ac:dyDescent="0.25">
      <c r="O2917" s="8"/>
    </row>
    <row r="2918" spans="15:15" x14ac:dyDescent="0.25">
      <c r="O2918" s="8"/>
    </row>
    <row r="2919" spans="15:15" x14ac:dyDescent="0.25">
      <c r="O2919" s="8"/>
    </row>
    <row r="2920" spans="15:15" x14ac:dyDescent="0.25">
      <c r="O2920" s="8"/>
    </row>
    <row r="2921" spans="15:15" x14ac:dyDescent="0.25">
      <c r="O2921" s="8"/>
    </row>
    <row r="2922" spans="15:15" x14ac:dyDescent="0.25">
      <c r="O2922" s="8"/>
    </row>
    <row r="2923" spans="15:15" x14ac:dyDescent="0.25">
      <c r="O2923" s="8"/>
    </row>
    <row r="2924" spans="15:15" x14ac:dyDescent="0.25">
      <c r="O2924" s="8"/>
    </row>
    <row r="2925" spans="15:15" x14ac:dyDescent="0.25">
      <c r="O2925" s="8"/>
    </row>
    <row r="2926" spans="15:15" x14ac:dyDescent="0.25">
      <c r="O2926" s="8"/>
    </row>
    <row r="2927" spans="15:15" x14ac:dyDescent="0.25">
      <c r="O2927" s="8"/>
    </row>
    <row r="2928" spans="15:15" x14ac:dyDescent="0.25">
      <c r="O2928" s="8"/>
    </row>
    <row r="2929" spans="15:15" x14ac:dyDescent="0.25">
      <c r="O2929" s="8"/>
    </row>
    <row r="2930" spans="15:15" x14ac:dyDescent="0.25">
      <c r="O2930" s="8"/>
    </row>
    <row r="2931" spans="15:15" x14ac:dyDescent="0.25">
      <c r="O2931" s="8"/>
    </row>
    <row r="2932" spans="15:15" x14ac:dyDescent="0.25">
      <c r="O2932" s="8"/>
    </row>
    <row r="2933" spans="15:15" x14ac:dyDescent="0.25">
      <c r="O2933" s="8"/>
    </row>
    <row r="2934" spans="15:15" x14ac:dyDescent="0.25">
      <c r="O2934" s="8"/>
    </row>
    <row r="2935" spans="15:15" x14ac:dyDescent="0.25">
      <c r="O2935" s="8"/>
    </row>
    <row r="2936" spans="15:15" x14ac:dyDescent="0.25">
      <c r="O2936" s="8"/>
    </row>
    <row r="2937" spans="15:15" x14ac:dyDescent="0.25">
      <c r="O2937" s="8"/>
    </row>
    <row r="2938" spans="15:15" x14ac:dyDescent="0.25">
      <c r="O2938" s="8"/>
    </row>
    <row r="2939" spans="15:15" x14ac:dyDescent="0.25">
      <c r="O2939" s="8"/>
    </row>
    <row r="2940" spans="15:15" x14ac:dyDescent="0.25">
      <c r="O2940" s="8"/>
    </row>
    <row r="2941" spans="15:15" x14ac:dyDescent="0.25">
      <c r="O2941" s="8"/>
    </row>
    <row r="2942" spans="15:15" x14ac:dyDescent="0.25">
      <c r="O2942" s="8"/>
    </row>
    <row r="2943" spans="15:15" x14ac:dyDescent="0.25">
      <c r="O2943" s="8"/>
    </row>
    <row r="2944" spans="15:15" x14ac:dyDescent="0.25">
      <c r="O2944" s="8"/>
    </row>
    <row r="2945" spans="15:15" x14ac:dyDescent="0.25">
      <c r="O2945" s="8"/>
    </row>
    <row r="2946" spans="15:15" x14ac:dyDescent="0.25">
      <c r="O2946" s="8"/>
    </row>
    <row r="2947" spans="15:15" x14ac:dyDescent="0.25">
      <c r="O2947" s="8"/>
    </row>
    <row r="2948" spans="15:15" x14ac:dyDescent="0.25">
      <c r="O2948" s="8"/>
    </row>
    <row r="2949" spans="15:15" x14ac:dyDescent="0.25">
      <c r="O2949" s="8"/>
    </row>
    <row r="2950" spans="15:15" x14ac:dyDescent="0.25">
      <c r="O2950" s="8"/>
    </row>
    <row r="2951" spans="15:15" x14ac:dyDescent="0.25">
      <c r="O2951" s="8"/>
    </row>
    <row r="2952" spans="15:15" x14ac:dyDescent="0.25">
      <c r="O2952" s="8"/>
    </row>
    <row r="2953" spans="15:15" x14ac:dyDescent="0.25">
      <c r="O2953" s="8"/>
    </row>
    <row r="2954" spans="15:15" x14ac:dyDescent="0.25">
      <c r="O2954" s="8"/>
    </row>
    <row r="2955" spans="15:15" x14ac:dyDescent="0.25">
      <c r="O2955" s="8"/>
    </row>
    <row r="2956" spans="15:15" x14ac:dyDescent="0.25">
      <c r="O2956" s="8"/>
    </row>
    <row r="2957" spans="15:15" x14ac:dyDescent="0.25">
      <c r="O2957" s="8"/>
    </row>
    <row r="2958" spans="15:15" x14ac:dyDescent="0.25">
      <c r="O2958" s="8"/>
    </row>
    <row r="2959" spans="15:15" x14ac:dyDescent="0.25">
      <c r="O2959" s="8"/>
    </row>
    <row r="2960" spans="15:15" x14ac:dyDescent="0.25">
      <c r="O2960" s="8"/>
    </row>
    <row r="2961" spans="15:15" x14ac:dyDescent="0.25">
      <c r="O2961" s="8"/>
    </row>
    <row r="2962" spans="15:15" x14ac:dyDescent="0.25">
      <c r="O2962" s="8"/>
    </row>
    <row r="2963" spans="15:15" x14ac:dyDescent="0.25">
      <c r="O2963" s="8"/>
    </row>
    <row r="2964" spans="15:15" x14ac:dyDescent="0.25">
      <c r="O2964" s="8"/>
    </row>
    <row r="2965" spans="15:15" x14ac:dyDescent="0.25">
      <c r="O2965" s="8"/>
    </row>
    <row r="2966" spans="15:15" x14ac:dyDescent="0.25">
      <c r="O2966" s="8"/>
    </row>
    <row r="2967" spans="15:15" x14ac:dyDescent="0.25">
      <c r="O2967" s="8"/>
    </row>
    <row r="2968" spans="15:15" x14ac:dyDescent="0.25">
      <c r="O2968" s="8"/>
    </row>
    <row r="2969" spans="15:15" x14ac:dyDescent="0.25">
      <c r="O2969" s="8"/>
    </row>
    <row r="2970" spans="15:15" x14ac:dyDescent="0.25">
      <c r="O2970" s="8"/>
    </row>
    <row r="2971" spans="15:15" x14ac:dyDescent="0.25">
      <c r="O2971" s="8"/>
    </row>
    <row r="2972" spans="15:15" x14ac:dyDescent="0.25">
      <c r="O2972" s="8"/>
    </row>
    <row r="2973" spans="15:15" x14ac:dyDescent="0.25">
      <c r="O2973" s="8"/>
    </row>
    <row r="2974" spans="15:15" x14ac:dyDescent="0.25">
      <c r="O2974" s="8"/>
    </row>
    <row r="2975" spans="15:15" x14ac:dyDescent="0.25">
      <c r="O2975" s="8"/>
    </row>
    <row r="2976" spans="15:15" x14ac:dyDescent="0.25">
      <c r="O2976" s="8"/>
    </row>
    <row r="2977" spans="15:15" x14ac:dyDescent="0.25">
      <c r="O2977" s="8"/>
    </row>
    <row r="2978" spans="15:15" x14ac:dyDescent="0.25">
      <c r="O2978" s="8"/>
    </row>
    <row r="2979" spans="15:15" x14ac:dyDescent="0.25">
      <c r="O2979" s="8"/>
    </row>
    <row r="2980" spans="15:15" x14ac:dyDescent="0.25">
      <c r="O2980" s="8"/>
    </row>
    <row r="2981" spans="15:15" x14ac:dyDescent="0.25">
      <c r="O2981" s="8"/>
    </row>
    <row r="2982" spans="15:15" x14ac:dyDescent="0.25">
      <c r="O2982" s="8"/>
    </row>
    <row r="2983" spans="15:15" x14ac:dyDescent="0.25">
      <c r="O2983" s="8"/>
    </row>
    <row r="2984" spans="15:15" x14ac:dyDescent="0.25">
      <c r="O2984" s="8"/>
    </row>
    <row r="2985" spans="15:15" x14ac:dyDescent="0.25">
      <c r="O2985" s="8"/>
    </row>
    <row r="2986" spans="15:15" x14ac:dyDescent="0.25">
      <c r="O2986" s="8"/>
    </row>
    <row r="2987" spans="15:15" x14ac:dyDescent="0.25">
      <c r="O2987" s="8"/>
    </row>
    <row r="2988" spans="15:15" x14ac:dyDescent="0.25">
      <c r="O2988" s="8"/>
    </row>
    <row r="2989" spans="15:15" x14ac:dyDescent="0.25">
      <c r="O2989" s="8"/>
    </row>
    <row r="2990" spans="15:15" x14ac:dyDescent="0.25">
      <c r="O2990" s="8"/>
    </row>
    <row r="2991" spans="15:15" x14ac:dyDescent="0.25">
      <c r="O2991" s="8"/>
    </row>
    <row r="2992" spans="15:15" x14ac:dyDescent="0.25">
      <c r="O2992" s="8"/>
    </row>
    <row r="2993" spans="15:15" x14ac:dyDescent="0.25">
      <c r="O2993" s="8"/>
    </row>
    <row r="2994" spans="15:15" x14ac:dyDescent="0.25">
      <c r="O2994" s="8"/>
    </row>
    <row r="2995" spans="15:15" x14ac:dyDescent="0.25">
      <c r="O2995" s="8"/>
    </row>
    <row r="2996" spans="15:15" x14ac:dyDescent="0.25">
      <c r="O2996" s="8"/>
    </row>
    <row r="2997" spans="15:15" x14ac:dyDescent="0.25">
      <c r="O2997" s="8"/>
    </row>
    <row r="2998" spans="15:15" x14ac:dyDescent="0.25">
      <c r="O2998" s="8"/>
    </row>
    <row r="2999" spans="15:15" x14ac:dyDescent="0.25">
      <c r="O2999" s="8"/>
    </row>
    <row r="3000" spans="15:15" x14ac:dyDescent="0.25">
      <c r="O3000" s="8"/>
    </row>
    <row r="3001" spans="15:15" x14ac:dyDescent="0.25">
      <c r="O3001" s="8"/>
    </row>
    <row r="3002" spans="15:15" x14ac:dyDescent="0.25">
      <c r="O3002" s="8"/>
    </row>
    <row r="3003" spans="15:15" x14ac:dyDescent="0.25">
      <c r="O3003" s="8"/>
    </row>
    <row r="3004" spans="15:15" x14ac:dyDescent="0.25">
      <c r="O3004" s="8"/>
    </row>
    <row r="3005" spans="15:15" x14ac:dyDescent="0.25">
      <c r="O3005" s="8"/>
    </row>
    <row r="3006" spans="15:15" x14ac:dyDescent="0.25">
      <c r="O3006" s="8"/>
    </row>
    <row r="3007" spans="15:15" x14ac:dyDescent="0.25">
      <c r="O3007" s="8"/>
    </row>
    <row r="3008" spans="15:15" x14ac:dyDescent="0.25">
      <c r="O3008" s="8"/>
    </row>
    <row r="3009" spans="15:15" x14ac:dyDescent="0.25">
      <c r="O3009" s="8"/>
    </row>
    <row r="3010" spans="15:15" x14ac:dyDescent="0.25">
      <c r="O3010" s="8"/>
    </row>
    <row r="3011" spans="15:15" x14ac:dyDescent="0.25">
      <c r="O3011" s="8"/>
    </row>
    <row r="3012" spans="15:15" x14ac:dyDescent="0.25">
      <c r="O3012" s="8"/>
    </row>
    <row r="3013" spans="15:15" x14ac:dyDescent="0.25">
      <c r="O3013" s="8"/>
    </row>
    <row r="3014" spans="15:15" x14ac:dyDescent="0.25">
      <c r="O3014" s="8"/>
    </row>
    <row r="3015" spans="15:15" x14ac:dyDescent="0.25">
      <c r="O3015" s="8"/>
    </row>
    <row r="3016" spans="15:15" x14ac:dyDescent="0.25">
      <c r="O3016" s="8"/>
    </row>
    <row r="3017" spans="15:15" x14ac:dyDescent="0.25">
      <c r="O3017" s="8"/>
    </row>
    <row r="3018" spans="15:15" x14ac:dyDescent="0.25">
      <c r="O3018" s="8"/>
    </row>
    <row r="3019" spans="15:15" x14ac:dyDescent="0.25">
      <c r="O3019" s="8"/>
    </row>
    <row r="3020" spans="15:15" x14ac:dyDescent="0.25">
      <c r="O3020" s="8"/>
    </row>
    <row r="3021" spans="15:15" x14ac:dyDescent="0.25">
      <c r="O3021" s="8"/>
    </row>
    <row r="3022" spans="15:15" x14ac:dyDescent="0.25">
      <c r="O3022" s="8"/>
    </row>
    <row r="3023" spans="15:15" x14ac:dyDescent="0.25">
      <c r="O3023" s="8"/>
    </row>
    <row r="3024" spans="15:15" x14ac:dyDescent="0.25">
      <c r="O3024" s="8"/>
    </row>
    <row r="3025" spans="15:15" x14ac:dyDescent="0.25">
      <c r="O3025" s="8"/>
    </row>
    <row r="3026" spans="15:15" x14ac:dyDescent="0.25">
      <c r="O3026" s="8"/>
    </row>
    <row r="3027" spans="15:15" x14ac:dyDescent="0.25">
      <c r="O3027" s="8"/>
    </row>
    <row r="3028" spans="15:15" x14ac:dyDescent="0.25">
      <c r="O3028" s="8"/>
    </row>
    <row r="3029" spans="15:15" x14ac:dyDescent="0.25">
      <c r="O3029" s="8"/>
    </row>
    <row r="3030" spans="15:15" x14ac:dyDescent="0.25">
      <c r="O3030" s="8"/>
    </row>
    <row r="3031" spans="15:15" x14ac:dyDescent="0.25">
      <c r="O3031" s="8"/>
    </row>
    <row r="3032" spans="15:15" x14ac:dyDescent="0.25">
      <c r="O3032" s="8"/>
    </row>
    <row r="3033" spans="15:15" x14ac:dyDescent="0.25">
      <c r="O3033" s="8"/>
    </row>
    <row r="3034" spans="15:15" x14ac:dyDescent="0.25">
      <c r="O3034" s="8"/>
    </row>
    <row r="3035" spans="15:15" x14ac:dyDescent="0.25">
      <c r="O3035" s="8"/>
    </row>
    <row r="3036" spans="15:15" x14ac:dyDescent="0.25">
      <c r="O3036" s="8"/>
    </row>
    <row r="3037" spans="15:15" x14ac:dyDescent="0.25">
      <c r="O3037" s="8"/>
    </row>
    <row r="3038" spans="15:15" x14ac:dyDescent="0.25">
      <c r="O3038" s="8"/>
    </row>
    <row r="3039" spans="15:15" x14ac:dyDescent="0.25">
      <c r="O3039" s="8"/>
    </row>
    <row r="3040" spans="15:15" x14ac:dyDescent="0.25">
      <c r="O3040" s="8"/>
    </row>
    <row r="3041" spans="3:15" x14ac:dyDescent="0.25">
      <c r="O3041" s="8"/>
    </row>
    <row r="3042" spans="3:15" x14ac:dyDescent="0.25">
      <c r="O3042" s="8"/>
    </row>
    <row r="3043" spans="3:15" x14ac:dyDescent="0.25">
      <c r="O3043" s="8"/>
    </row>
    <row r="3044" spans="3:15" x14ac:dyDescent="0.25">
      <c r="C3044" s="10"/>
      <c r="O3044" s="8"/>
    </row>
    <row r="3045" spans="3:15" x14ac:dyDescent="0.25">
      <c r="O3045" s="8"/>
    </row>
    <row r="3046" spans="3:15" x14ac:dyDescent="0.25">
      <c r="O3046" s="8"/>
    </row>
    <row r="3047" spans="3:15" x14ac:dyDescent="0.25">
      <c r="O3047" s="8"/>
    </row>
    <row r="3048" spans="3:15" x14ac:dyDescent="0.25">
      <c r="O3048" s="8"/>
    </row>
    <row r="3049" spans="3:15" x14ac:dyDescent="0.25">
      <c r="O3049" s="8"/>
    </row>
    <row r="3050" spans="3:15" x14ac:dyDescent="0.25">
      <c r="O3050" s="8"/>
    </row>
    <row r="3051" spans="3:15" x14ac:dyDescent="0.25">
      <c r="O3051" s="8"/>
    </row>
    <row r="3052" spans="3:15" x14ac:dyDescent="0.25">
      <c r="O3052" s="8"/>
    </row>
    <row r="3053" spans="3:15" x14ac:dyDescent="0.25">
      <c r="O3053" s="8"/>
    </row>
    <row r="3054" spans="3:15" x14ac:dyDescent="0.25">
      <c r="O3054" s="8"/>
    </row>
    <row r="3055" spans="3:15" x14ac:dyDescent="0.25">
      <c r="O3055" s="8"/>
    </row>
    <row r="3056" spans="3:15" x14ac:dyDescent="0.25">
      <c r="O3056" s="8"/>
    </row>
    <row r="3057" spans="15:15" x14ac:dyDescent="0.25">
      <c r="O3057" s="8"/>
    </row>
    <row r="3058" spans="15:15" x14ac:dyDescent="0.25">
      <c r="O3058" s="8"/>
    </row>
    <row r="3059" spans="15:15" x14ac:dyDescent="0.25">
      <c r="O3059" s="8"/>
    </row>
    <row r="3060" spans="15:15" x14ac:dyDescent="0.25">
      <c r="O3060" s="8"/>
    </row>
    <row r="3061" spans="15:15" x14ac:dyDescent="0.25">
      <c r="O3061" s="8"/>
    </row>
    <row r="3062" spans="15:15" x14ac:dyDescent="0.25">
      <c r="O3062" s="8"/>
    </row>
    <row r="3063" spans="15:15" x14ac:dyDescent="0.25">
      <c r="O3063" s="8"/>
    </row>
    <row r="3064" spans="15:15" x14ac:dyDescent="0.25">
      <c r="O3064" s="8"/>
    </row>
    <row r="3065" spans="15:15" x14ac:dyDescent="0.25">
      <c r="O3065" s="8"/>
    </row>
    <row r="3066" spans="15:15" x14ac:dyDescent="0.25">
      <c r="O3066" s="8"/>
    </row>
    <row r="3067" spans="15:15" x14ac:dyDescent="0.25">
      <c r="O3067" s="8"/>
    </row>
    <row r="3068" spans="15:15" x14ac:dyDescent="0.25">
      <c r="O3068" s="8"/>
    </row>
    <row r="3069" spans="15:15" x14ac:dyDescent="0.25">
      <c r="O3069" s="8"/>
    </row>
    <row r="3070" spans="15:15" x14ac:dyDescent="0.25">
      <c r="O3070" s="8"/>
    </row>
    <row r="3071" spans="15:15" x14ac:dyDescent="0.25">
      <c r="O3071" s="8"/>
    </row>
    <row r="3072" spans="15:15" x14ac:dyDescent="0.25">
      <c r="O3072" s="8"/>
    </row>
    <row r="3073" spans="15:15" x14ac:dyDescent="0.25">
      <c r="O3073" s="8"/>
    </row>
    <row r="3074" spans="15:15" x14ac:dyDescent="0.25">
      <c r="O3074" s="8"/>
    </row>
    <row r="3075" spans="15:15" x14ac:dyDescent="0.25">
      <c r="O3075" s="8"/>
    </row>
    <row r="3076" spans="15:15" x14ac:dyDescent="0.25">
      <c r="O3076" s="8"/>
    </row>
    <row r="3077" spans="15:15" x14ac:dyDescent="0.25">
      <c r="O3077" s="8"/>
    </row>
    <row r="3078" spans="15:15" x14ac:dyDescent="0.25">
      <c r="O3078" s="8"/>
    </row>
    <row r="3079" spans="15:15" x14ac:dyDescent="0.25">
      <c r="O3079" s="8"/>
    </row>
    <row r="3080" spans="15:15" x14ac:dyDescent="0.25">
      <c r="O3080" s="8"/>
    </row>
    <row r="3081" spans="15:15" x14ac:dyDescent="0.25">
      <c r="O3081" s="8"/>
    </row>
    <row r="3082" spans="15:15" x14ac:dyDescent="0.25">
      <c r="O3082" s="8"/>
    </row>
    <row r="3083" spans="15:15" x14ac:dyDescent="0.25">
      <c r="O3083" s="8"/>
    </row>
    <row r="3084" spans="15:15" x14ac:dyDescent="0.25">
      <c r="O3084" s="8"/>
    </row>
    <row r="3085" spans="15:15" x14ac:dyDescent="0.25">
      <c r="O3085" s="8"/>
    </row>
    <row r="3086" spans="15:15" x14ac:dyDescent="0.25">
      <c r="O3086" s="8"/>
    </row>
    <row r="3087" spans="15:15" x14ac:dyDescent="0.25">
      <c r="O3087" s="8"/>
    </row>
    <row r="3088" spans="15:15" x14ac:dyDescent="0.25">
      <c r="O3088" s="8"/>
    </row>
    <row r="3089" spans="15:15" x14ac:dyDescent="0.25">
      <c r="O3089" s="8"/>
    </row>
    <row r="3090" spans="15:15" x14ac:dyDescent="0.25">
      <c r="O3090" s="8"/>
    </row>
    <row r="3091" spans="15:15" x14ac:dyDescent="0.25">
      <c r="O3091" s="8"/>
    </row>
    <row r="3092" spans="15:15" x14ac:dyDescent="0.25">
      <c r="O3092" s="8"/>
    </row>
    <row r="3093" spans="15:15" x14ac:dyDescent="0.25">
      <c r="O3093" s="8"/>
    </row>
    <row r="3094" spans="15:15" x14ac:dyDescent="0.25">
      <c r="O3094" s="8"/>
    </row>
    <row r="3095" spans="15:15" x14ac:dyDescent="0.25">
      <c r="O3095" s="8"/>
    </row>
    <row r="3096" spans="15:15" x14ac:dyDescent="0.25">
      <c r="O3096" s="8"/>
    </row>
    <row r="3097" spans="15:15" x14ac:dyDescent="0.25">
      <c r="O3097" s="8"/>
    </row>
    <row r="3098" spans="15:15" x14ac:dyDescent="0.25">
      <c r="O3098" s="8"/>
    </row>
    <row r="3099" spans="15:15" x14ac:dyDescent="0.25">
      <c r="O3099" s="8"/>
    </row>
    <row r="3100" spans="15:15" x14ac:dyDescent="0.25">
      <c r="O3100" s="8"/>
    </row>
    <row r="3101" spans="15:15" x14ac:dyDescent="0.25">
      <c r="O3101" s="8"/>
    </row>
    <row r="3102" spans="15:15" x14ac:dyDescent="0.25">
      <c r="O3102" s="8"/>
    </row>
    <row r="3103" spans="15:15" x14ac:dyDescent="0.25">
      <c r="O3103" s="8"/>
    </row>
    <row r="3104" spans="15:15" x14ac:dyDescent="0.25">
      <c r="O3104" s="8"/>
    </row>
    <row r="3105" spans="15:15" x14ac:dyDescent="0.25">
      <c r="O3105" s="8"/>
    </row>
    <row r="3106" spans="15:15" x14ac:dyDescent="0.25">
      <c r="O3106" s="8"/>
    </row>
    <row r="3107" spans="15:15" x14ac:dyDescent="0.25">
      <c r="O3107" s="8"/>
    </row>
    <row r="3108" spans="15:15" x14ac:dyDescent="0.25">
      <c r="O3108" s="8"/>
    </row>
    <row r="3109" spans="15:15" x14ac:dyDescent="0.25">
      <c r="O3109" s="8"/>
    </row>
    <row r="3110" spans="15:15" x14ac:dyDescent="0.25">
      <c r="O3110" s="8"/>
    </row>
    <row r="3111" spans="15:15" x14ac:dyDescent="0.25">
      <c r="O3111" s="8"/>
    </row>
    <row r="3112" spans="15:15" x14ac:dyDescent="0.25">
      <c r="O3112" s="8"/>
    </row>
    <row r="3113" spans="15:15" x14ac:dyDescent="0.25">
      <c r="O3113" s="8"/>
    </row>
    <row r="3114" spans="15:15" x14ac:dyDescent="0.25">
      <c r="O3114" s="8"/>
    </row>
    <row r="3115" spans="15:15" x14ac:dyDescent="0.25">
      <c r="O3115" s="8"/>
    </row>
    <row r="3116" spans="15:15" x14ac:dyDescent="0.25">
      <c r="O3116" s="8"/>
    </row>
    <row r="3117" spans="15:15" x14ac:dyDescent="0.25">
      <c r="O3117" s="8"/>
    </row>
    <row r="3118" spans="15:15" x14ac:dyDescent="0.25">
      <c r="O3118" s="8"/>
    </row>
    <row r="3119" spans="15:15" x14ac:dyDescent="0.25">
      <c r="O3119" s="8"/>
    </row>
    <row r="3120" spans="15:15" x14ac:dyDescent="0.25">
      <c r="O3120" s="8"/>
    </row>
    <row r="3121" spans="15:15" x14ac:dyDescent="0.25">
      <c r="O3121" s="8"/>
    </row>
    <row r="3122" spans="15:15" x14ac:dyDescent="0.25">
      <c r="O3122" s="8"/>
    </row>
    <row r="3123" spans="15:15" x14ac:dyDescent="0.25">
      <c r="O3123" s="8"/>
    </row>
    <row r="3124" spans="15:15" x14ac:dyDescent="0.25">
      <c r="O3124" s="8"/>
    </row>
    <row r="3125" spans="15:15" x14ac:dyDescent="0.25">
      <c r="O3125" s="8"/>
    </row>
    <row r="3126" spans="15:15" x14ac:dyDescent="0.25">
      <c r="O3126" s="8"/>
    </row>
    <row r="3127" spans="15:15" x14ac:dyDescent="0.25">
      <c r="O3127" s="8"/>
    </row>
    <row r="3128" spans="15:15" x14ac:dyDescent="0.25">
      <c r="O3128" s="8"/>
    </row>
    <row r="3129" spans="15:15" x14ac:dyDescent="0.25">
      <c r="O3129" s="8"/>
    </row>
    <row r="3130" spans="15:15" x14ac:dyDescent="0.25">
      <c r="O3130" s="8"/>
    </row>
    <row r="3131" spans="15:15" x14ac:dyDescent="0.25">
      <c r="O3131" s="8"/>
    </row>
    <row r="3132" spans="15:15" x14ac:dyDescent="0.25">
      <c r="O3132" s="8"/>
    </row>
    <row r="3133" spans="15:15" x14ac:dyDescent="0.25">
      <c r="O3133" s="8"/>
    </row>
    <row r="3134" spans="15:15" x14ac:dyDescent="0.25">
      <c r="O3134" s="8"/>
    </row>
    <row r="3135" spans="15:15" x14ac:dyDescent="0.25">
      <c r="O3135" s="8"/>
    </row>
    <row r="3136" spans="15:15" x14ac:dyDescent="0.25">
      <c r="O3136" s="8"/>
    </row>
    <row r="3137" spans="3:15" x14ac:dyDescent="0.25">
      <c r="O3137" s="8"/>
    </row>
    <row r="3138" spans="3:15" x14ac:dyDescent="0.25">
      <c r="O3138" s="8"/>
    </row>
    <row r="3139" spans="3:15" x14ac:dyDescent="0.25">
      <c r="O3139" s="8"/>
    </row>
    <row r="3140" spans="3:15" x14ac:dyDescent="0.25">
      <c r="O3140" s="8"/>
    </row>
    <row r="3141" spans="3:15" x14ac:dyDescent="0.25">
      <c r="O3141" s="8"/>
    </row>
    <row r="3142" spans="3:15" x14ac:dyDescent="0.25">
      <c r="O3142" s="8"/>
    </row>
    <row r="3143" spans="3:15" x14ac:dyDescent="0.25">
      <c r="O3143" s="8"/>
    </row>
    <row r="3144" spans="3:15" x14ac:dyDescent="0.25">
      <c r="O3144" s="8"/>
    </row>
    <row r="3145" spans="3:15" x14ac:dyDescent="0.25">
      <c r="C3145" s="10"/>
      <c r="O3145" s="8"/>
    </row>
    <row r="3146" spans="3:15" x14ac:dyDescent="0.25">
      <c r="O3146" s="8"/>
    </row>
    <row r="3147" spans="3:15" x14ac:dyDescent="0.25">
      <c r="O3147" s="8"/>
    </row>
    <row r="3148" spans="3:15" x14ac:dyDescent="0.25">
      <c r="O3148" s="8"/>
    </row>
    <row r="3149" spans="3:15" x14ac:dyDescent="0.25">
      <c r="O3149" s="8"/>
    </row>
    <row r="3150" spans="3:15" x14ac:dyDescent="0.25">
      <c r="O3150" s="8"/>
    </row>
    <row r="3151" spans="3:15" x14ac:dyDescent="0.25">
      <c r="O3151" s="8"/>
    </row>
    <row r="3152" spans="3:15" x14ac:dyDescent="0.25">
      <c r="O3152" s="8"/>
    </row>
    <row r="3153" spans="15:15" x14ac:dyDescent="0.25">
      <c r="O3153" s="8"/>
    </row>
    <row r="3154" spans="15:15" x14ac:dyDescent="0.25">
      <c r="O3154" s="8"/>
    </row>
    <row r="3155" spans="15:15" x14ac:dyDescent="0.25">
      <c r="O3155" s="8"/>
    </row>
    <row r="3156" spans="15:15" x14ac:dyDescent="0.25">
      <c r="O3156" s="8"/>
    </row>
    <row r="3157" spans="15:15" x14ac:dyDescent="0.25">
      <c r="O3157" s="8"/>
    </row>
    <row r="3158" spans="15:15" x14ac:dyDescent="0.25">
      <c r="O3158" s="8"/>
    </row>
    <row r="3159" spans="15:15" x14ac:dyDescent="0.25">
      <c r="O3159" s="8"/>
    </row>
    <row r="3160" spans="15:15" x14ac:dyDescent="0.25">
      <c r="O3160" s="8"/>
    </row>
    <row r="3161" spans="15:15" x14ac:dyDescent="0.25">
      <c r="O3161" s="8"/>
    </row>
    <row r="3162" spans="15:15" x14ac:dyDescent="0.25">
      <c r="O3162" s="8"/>
    </row>
    <row r="3163" spans="15:15" x14ac:dyDescent="0.25">
      <c r="O3163" s="8"/>
    </row>
    <row r="3164" spans="15:15" x14ac:dyDescent="0.25">
      <c r="O3164" s="8"/>
    </row>
    <row r="3165" spans="15:15" x14ac:dyDescent="0.25">
      <c r="O3165" s="8"/>
    </row>
    <row r="3166" spans="15:15" x14ac:dyDescent="0.25">
      <c r="O3166" s="8"/>
    </row>
    <row r="3167" spans="15:15" x14ac:dyDescent="0.25">
      <c r="O3167" s="8"/>
    </row>
    <row r="3168" spans="15:15" x14ac:dyDescent="0.25">
      <c r="O3168" s="8"/>
    </row>
    <row r="3169" spans="15:15" x14ac:dyDescent="0.25">
      <c r="O3169" s="8"/>
    </row>
    <row r="3170" spans="15:15" x14ac:dyDescent="0.25">
      <c r="O3170" s="8"/>
    </row>
    <row r="3171" spans="15:15" x14ac:dyDescent="0.25">
      <c r="O3171" s="8"/>
    </row>
    <row r="3172" spans="15:15" x14ac:dyDescent="0.25">
      <c r="O3172" s="8"/>
    </row>
    <row r="3173" spans="15:15" x14ac:dyDescent="0.25">
      <c r="O3173" s="8"/>
    </row>
    <row r="3174" spans="15:15" x14ac:dyDescent="0.25">
      <c r="O3174" s="8"/>
    </row>
    <row r="3175" spans="15:15" x14ac:dyDescent="0.25">
      <c r="O3175" s="8"/>
    </row>
    <row r="3176" spans="15:15" x14ac:dyDescent="0.25">
      <c r="O3176" s="8"/>
    </row>
    <row r="3177" spans="15:15" x14ac:dyDescent="0.25">
      <c r="O3177" s="8"/>
    </row>
    <row r="3178" spans="15:15" x14ac:dyDescent="0.25">
      <c r="O3178" s="8"/>
    </row>
    <row r="3179" spans="15:15" x14ac:dyDescent="0.25">
      <c r="O3179" s="8"/>
    </row>
    <row r="3180" spans="15:15" x14ac:dyDescent="0.25">
      <c r="O3180" s="8"/>
    </row>
    <row r="3181" spans="15:15" x14ac:dyDescent="0.25">
      <c r="O3181" s="8"/>
    </row>
    <row r="3182" spans="15:15" x14ac:dyDescent="0.25">
      <c r="O3182" s="8"/>
    </row>
    <row r="3183" spans="15:15" x14ac:dyDescent="0.25">
      <c r="O3183" s="8"/>
    </row>
    <row r="3184" spans="15:15" x14ac:dyDescent="0.25">
      <c r="O3184" s="8"/>
    </row>
    <row r="3185" spans="15:15" x14ac:dyDescent="0.25">
      <c r="O3185" s="8"/>
    </row>
    <row r="3186" spans="15:15" x14ac:dyDescent="0.25">
      <c r="O3186" s="8"/>
    </row>
    <row r="3187" spans="15:15" x14ac:dyDescent="0.25">
      <c r="O3187" s="8"/>
    </row>
    <row r="3188" spans="15:15" x14ac:dyDescent="0.25">
      <c r="O3188" s="8"/>
    </row>
    <row r="3189" spans="15:15" x14ac:dyDescent="0.25">
      <c r="O3189" s="8"/>
    </row>
    <row r="3190" spans="15:15" x14ac:dyDescent="0.25">
      <c r="O3190" s="8"/>
    </row>
    <row r="3191" spans="15:15" x14ac:dyDescent="0.25">
      <c r="O3191" s="8"/>
    </row>
    <row r="3192" spans="15:15" x14ac:dyDescent="0.25">
      <c r="O3192" s="8"/>
    </row>
    <row r="3193" spans="15:15" x14ac:dyDescent="0.25">
      <c r="O3193" s="8"/>
    </row>
    <row r="3194" spans="15:15" x14ac:dyDescent="0.25">
      <c r="O3194" s="8"/>
    </row>
    <row r="3195" spans="15:15" x14ac:dyDescent="0.25">
      <c r="O3195" s="8"/>
    </row>
    <row r="3196" spans="15:15" x14ac:dyDescent="0.25">
      <c r="O3196" s="8"/>
    </row>
    <row r="3197" spans="15:15" x14ac:dyDescent="0.25">
      <c r="O3197" s="8"/>
    </row>
    <row r="3198" spans="15:15" x14ac:dyDescent="0.25">
      <c r="O3198" s="8"/>
    </row>
    <row r="3199" spans="15:15" x14ac:dyDescent="0.25">
      <c r="O3199" s="8"/>
    </row>
    <row r="3200" spans="15:15" x14ac:dyDescent="0.25">
      <c r="O3200" s="8"/>
    </row>
    <row r="3201" spans="15:15" x14ac:dyDescent="0.25">
      <c r="O3201" s="8"/>
    </row>
    <row r="3202" spans="15:15" x14ac:dyDescent="0.25">
      <c r="O3202" s="8"/>
    </row>
    <row r="3203" spans="15:15" x14ac:dyDescent="0.25">
      <c r="O3203" s="8"/>
    </row>
    <row r="3204" spans="15:15" x14ac:dyDescent="0.25">
      <c r="O3204" s="8"/>
    </row>
    <row r="3205" spans="15:15" x14ac:dyDescent="0.25">
      <c r="O3205" s="8"/>
    </row>
    <row r="3206" spans="15:15" x14ac:dyDescent="0.25">
      <c r="O3206" s="8"/>
    </row>
    <row r="3207" spans="15:15" x14ac:dyDescent="0.25">
      <c r="O3207" s="8"/>
    </row>
    <row r="3208" spans="15:15" x14ac:dyDescent="0.25">
      <c r="O3208" s="8"/>
    </row>
    <row r="3209" spans="15:15" x14ac:dyDescent="0.25">
      <c r="O3209" s="8"/>
    </row>
    <row r="3210" spans="15:15" x14ac:dyDescent="0.25">
      <c r="O3210" s="8"/>
    </row>
    <row r="3211" spans="15:15" x14ac:dyDescent="0.25">
      <c r="O3211" s="8"/>
    </row>
    <row r="3212" spans="15:15" x14ac:dyDescent="0.25">
      <c r="O3212" s="8"/>
    </row>
    <row r="3213" spans="15:15" x14ac:dyDescent="0.25">
      <c r="O3213" s="8"/>
    </row>
    <row r="3214" spans="15:15" x14ac:dyDescent="0.25">
      <c r="O3214" s="8"/>
    </row>
    <row r="3215" spans="15:15" x14ac:dyDescent="0.25">
      <c r="O3215" s="8"/>
    </row>
    <row r="3216" spans="15:15" x14ac:dyDescent="0.25">
      <c r="O3216" s="8"/>
    </row>
    <row r="3217" spans="15:15" x14ac:dyDescent="0.25">
      <c r="O3217" s="8"/>
    </row>
    <row r="3218" spans="15:15" x14ac:dyDescent="0.25">
      <c r="O3218" s="8"/>
    </row>
    <row r="3219" spans="15:15" x14ac:dyDescent="0.25">
      <c r="O3219" s="8"/>
    </row>
    <row r="3220" spans="15:15" x14ac:dyDescent="0.25">
      <c r="O3220" s="8"/>
    </row>
    <row r="3221" spans="15:15" x14ac:dyDescent="0.25">
      <c r="O3221" s="8"/>
    </row>
    <row r="3222" spans="15:15" x14ac:dyDescent="0.25">
      <c r="O3222" s="8"/>
    </row>
    <row r="3223" spans="15:15" x14ac:dyDescent="0.25">
      <c r="O3223" s="8"/>
    </row>
    <row r="3224" spans="15:15" x14ac:dyDescent="0.25">
      <c r="O3224" s="8"/>
    </row>
    <row r="3225" spans="15:15" x14ac:dyDescent="0.25">
      <c r="O3225" s="8"/>
    </row>
    <row r="3226" spans="15:15" x14ac:dyDescent="0.25">
      <c r="O3226" s="8"/>
    </row>
    <row r="3227" spans="15:15" x14ac:dyDescent="0.25">
      <c r="O3227" s="8"/>
    </row>
    <row r="3228" spans="15:15" x14ac:dyDescent="0.25">
      <c r="O3228" s="8"/>
    </row>
    <row r="3229" spans="15:15" x14ac:dyDescent="0.25">
      <c r="O3229" s="8"/>
    </row>
    <row r="3230" spans="15:15" x14ac:dyDescent="0.25">
      <c r="O3230" s="8"/>
    </row>
    <row r="3231" spans="15:15" x14ac:dyDescent="0.25">
      <c r="O3231" s="8"/>
    </row>
    <row r="3232" spans="15:15" x14ac:dyDescent="0.25">
      <c r="O3232" s="8"/>
    </row>
    <row r="3233" spans="15:15" x14ac:dyDescent="0.25">
      <c r="O3233" s="8"/>
    </row>
    <row r="3234" spans="15:15" x14ac:dyDescent="0.25">
      <c r="O3234" s="8"/>
    </row>
    <row r="3235" spans="15:15" x14ac:dyDescent="0.25">
      <c r="O3235" s="8"/>
    </row>
    <row r="3236" spans="15:15" x14ac:dyDescent="0.25">
      <c r="O3236" s="8"/>
    </row>
    <row r="3237" spans="15:15" x14ac:dyDescent="0.25">
      <c r="O3237" s="8"/>
    </row>
    <row r="3238" spans="15:15" x14ac:dyDescent="0.25">
      <c r="O3238" s="8"/>
    </row>
    <row r="3239" spans="15:15" x14ac:dyDescent="0.25">
      <c r="O3239" s="8"/>
    </row>
    <row r="3240" spans="15:15" x14ac:dyDescent="0.25">
      <c r="O3240" s="8"/>
    </row>
    <row r="3241" spans="15:15" x14ac:dyDescent="0.25">
      <c r="O3241" s="8"/>
    </row>
    <row r="3242" spans="15:15" x14ac:dyDescent="0.25">
      <c r="O3242" s="8"/>
    </row>
    <row r="3243" spans="15:15" x14ac:dyDescent="0.25">
      <c r="O3243" s="8"/>
    </row>
    <row r="3244" spans="15:15" x14ac:dyDescent="0.25">
      <c r="O3244" s="8"/>
    </row>
    <row r="3245" spans="15:15" x14ac:dyDescent="0.25">
      <c r="O3245" s="8"/>
    </row>
    <row r="3246" spans="15:15" x14ac:dyDescent="0.25">
      <c r="O3246" s="8"/>
    </row>
    <row r="3247" spans="15:15" x14ac:dyDescent="0.25">
      <c r="O3247" s="8"/>
    </row>
    <row r="3248" spans="15:15" x14ac:dyDescent="0.25">
      <c r="O3248" s="8"/>
    </row>
    <row r="3249" spans="15:15" x14ac:dyDescent="0.25">
      <c r="O3249" s="8"/>
    </row>
    <row r="3250" spans="15:15" x14ac:dyDescent="0.25">
      <c r="O3250" s="8"/>
    </row>
    <row r="3251" spans="15:15" x14ac:dyDescent="0.25">
      <c r="O3251" s="8"/>
    </row>
    <row r="3252" spans="15:15" x14ac:dyDescent="0.25">
      <c r="O3252" s="8"/>
    </row>
    <row r="3253" spans="15:15" x14ac:dyDescent="0.25">
      <c r="O3253" s="8"/>
    </row>
    <row r="3254" spans="15:15" x14ac:dyDescent="0.25">
      <c r="O3254" s="8"/>
    </row>
    <row r="3255" spans="15:15" x14ac:dyDescent="0.25">
      <c r="O3255" s="8"/>
    </row>
    <row r="3256" spans="15:15" x14ac:dyDescent="0.25">
      <c r="O3256" s="8"/>
    </row>
    <row r="3257" spans="15:15" x14ac:dyDescent="0.25">
      <c r="O3257" s="8"/>
    </row>
    <row r="3258" spans="15:15" x14ac:dyDescent="0.25">
      <c r="O3258" s="8"/>
    </row>
    <row r="3259" spans="15:15" x14ac:dyDescent="0.25">
      <c r="O3259" s="8"/>
    </row>
    <row r="3260" spans="15:15" x14ac:dyDescent="0.25">
      <c r="O3260" s="8"/>
    </row>
    <row r="3261" spans="15:15" x14ac:dyDescent="0.25">
      <c r="O3261" s="8"/>
    </row>
    <row r="3262" spans="15:15" x14ac:dyDescent="0.25">
      <c r="O3262" s="8"/>
    </row>
    <row r="3263" spans="15:15" x14ac:dyDescent="0.25">
      <c r="O3263" s="8"/>
    </row>
    <row r="3264" spans="15:15" x14ac:dyDescent="0.25">
      <c r="O3264" s="8"/>
    </row>
    <row r="3265" spans="15:15" x14ac:dyDescent="0.25">
      <c r="O3265" s="8"/>
    </row>
    <row r="3266" spans="15:15" x14ac:dyDescent="0.25">
      <c r="O3266" s="8"/>
    </row>
    <row r="3267" spans="15:15" x14ac:dyDescent="0.25">
      <c r="O3267" s="8"/>
    </row>
    <row r="3268" spans="15:15" x14ac:dyDescent="0.25">
      <c r="O3268" s="8"/>
    </row>
    <row r="3269" spans="15:15" x14ac:dyDescent="0.25">
      <c r="O3269" s="8"/>
    </row>
    <row r="3270" spans="15:15" x14ac:dyDescent="0.25">
      <c r="O3270" s="8"/>
    </row>
    <row r="3271" spans="15:15" x14ac:dyDescent="0.25">
      <c r="O3271" s="8"/>
    </row>
    <row r="3272" spans="15:15" x14ac:dyDescent="0.25">
      <c r="O3272" s="8"/>
    </row>
    <row r="3273" spans="15:15" x14ac:dyDescent="0.25">
      <c r="O3273" s="8"/>
    </row>
    <row r="3274" spans="15:15" x14ac:dyDescent="0.25">
      <c r="O3274" s="8"/>
    </row>
    <row r="3275" spans="15:15" x14ac:dyDescent="0.25">
      <c r="O3275" s="8"/>
    </row>
    <row r="3276" spans="15:15" x14ac:dyDescent="0.25">
      <c r="O3276" s="8"/>
    </row>
    <row r="3277" spans="15:15" x14ac:dyDescent="0.25">
      <c r="O3277" s="8"/>
    </row>
    <row r="3278" spans="15:15" x14ac:dyDescent="0.25">
      <c r="O3278" s="8"/>
    </row>
    <row r="3279" spans="15:15" x14ac:dyDescent="0.25">
      <c r="O3279" s="8"/>
    </row>
    <row r="3280" spans="15:15" x14ac:dyDescent="0.25">
      <c r="O3280" s="8"/>
    </row>
    <row r="3281" spans="15:15" x14ac:dyDescent="0.25">
      <c r="O3281" s="8"/>
    </row>
    <row r="3282" spans="15:15" x14ac:dyDescent="0.25">
      <c r="O3282" s="8"/>
    </row>
    <row r="3283" spans="15:15" x14ac:dyDescent="0.25">
      <c r="O3283" s="8"/>
    </row>
    <row r="3284" spans="15:15" x14ac:dyDescent="0.25">
      <c r="O3284" s="8"/>
    </row>
    <row r="3285" spans="15:15" x14ac:dyDescent="0.25">
      <c r="O3285" s="8"/>
    </row>
    <row r="3286" spans="15:15" x14ac:dyDescent="0.25">
      <c r="O3286" s="8"/>
    </row>
    <row r="3287" spans="15:15" x14ac:dyDescent="0.25">
      <c r="O3287" s="8"/>
    </row>
    <row r="3288" spans="15:15" x14ac:dyDescent="0.25">
      <c r="O3288" s="8"/>
    </row>
    <row r="3289" spans="15:15" x14ac:dyDescent="0.25">
      <c r="O3289" s="8"/>
    </row>
    <row r="3290" spans="15:15" x14ac:dyDescent="0.25">
      <c r="O3290" s="8"/>
    </row>
    <row r="3291" spans="15:15" x14ac:dyDescent="0.25">
      <c r="O3291" s="8"/>
    </row>
    <row r="3292" spans="15:15" x14ac:dyDescent="0.25">
      <c r="O3292" s="8"/>
    </row>
    <row r="3293" spans="15:15" x14ac:dyDescent="0.25">
      <c r="O3293" s="8"/>
    </row>
    <row r="3294" spans="15:15" x14ac:dyDescent="0.25">
      <c r="O3294" s="8"/>
    </row>
    <row r="3295" spans="15:15" x14ac:dyDescent="0.25">
      <c r="O3295" s="8"/>
    </row>
    <row r="3296" spans="15:15" x14ac:dyDescent="0.25">
      <c r="O3296" s="8"/>
    </row>
    <row r="3297" spans="15:15" x14ac:dyDescent="0.25">
      <c r="O3297" s="8"/>
    </row>
    <row r="3298" spans="15:15" x14ac:dyDescent="0.25">
      <c r="O3298" s="8"/>
    </row>
    <row r="3299" spans="15:15" x14ac:dyDescent="0.25">
      <c r="O3299" s="8"/>
    </row>
    <row r="3300" spans="15:15" x14ac:dyDescent="0.25">
      <c r="O3300" s="8"/>
    </row>
    <row r="3301" spans="15:15" x14ac:dyDescent="0.25">
      <c r="O3301" s="8"/>
    </row>
    <row r="3302" spans="15:15" x14ac:dyDescent="0.25">
      <c r="O3302" s="8"/>
    </row>
    <row r="3303" spans="15:15" x14ac:dyDescent="0.25">
      <c r="O3303" s="8"/>
    </row>
    <row r="3304" spans="15:15" x14ac:dyDescent="0.25">
      <c r="O3304" s="8"/>
    </row>
    <row r="3305" spans="15:15" x14ac:dyDescent="0.25">
      <c r="O3305" s="8"/>
    </row>
    <row r="3306" spans="15:15" x14ac:dyDescent="0.25">
      <c r="O3306" s="8"/>
    </row>
    <row r="3307" spans="15:15" x14ac:dyDescent="0.25">
      <c r="O3307" s="8"/>
    </row>
    <row r="3308" spans="15:15" x14ac:dyDescent="0.25">
      <c r="O3308" s="8"/>
    </row>
    <row r="3309" spans="15:15" x14ac:dyDescent="0.25">
      <c r="O3309" s="8"/>
    </row>
    <row r="3310" spans="15:15" x14ac:dyDescent="0.25">
      <c r="O3310" s="8"/>
    </row>
    <row r="3311" spans="15:15" x14ac:dyDescent="0.25">
      <c r="O3311" s="8"/>
    </row>
    <row r="3312" spans="15:15" x14ac:dyDescent="0.25">
      <c r="O3312" s="8"/>
    </row>
    <row r="3313" spans="15:15" x14ac:dyDescent="0.25">
      <c r="O3313" s="8"/>
    </row>
    <row r="3314" spans="15:15" x14ac:dyDescent="0.25">
      <c r="O3314" s="8"/>
    </row>
    <row r="3315" spans="15:15" x14ac:dyDescent="0.25">
      <c r="O3315" s="8"/>
    </row>
    <row r="3316" spans="15:15" x14ac:dyDescent="0.25">
      <c r="O3316" s="8"/>
    </row>
    <row r="3317" spans="15:15" x14ac:dyDescent="0.25">
      <c r="O3317" s="8"/>
    </row>
    <row r="3318" spans="15:15" x14ac:dyDescent="0.25">
      <c r="O3318" s="8"/>
    </row>
    <row r="3319" spans="15:15" x14ac:dyDescent="0.25">
      <c r="O3319" s="8"/>
    </row>
    <row r="3320" spans="15:15" x14ac:dyDescent="0.25">
      <c r="O3320" s="8"/>
    </row>
    <row r="3321" spans="15:15" x14ac:dyDescent="0.25">
      <c r="O3321" s="8"/>
    </row>
    <row r="3322" spans="15:15" x14ac:dyDescent="0.25">
      <c r="O3322" s="8"/>
    </row>
    <row r="3323" spans="15:15" x14ac:dyDescent="0.25">
      <c r="O3323" s="8"/>
    </row>
    <row r="3324" spans="15:15" x14ac:dyDescent="0.25">
      <c r="O3324" s="8"/>
    </row>
    <row r="3325" spans="15:15" x14ac:dyDescent="0.25">
      <c r="O3325" s="8"/>
    </row>
    <row r="3326" spans="15:15" x14ac:dyDescent="0.25">
      <c r="O3326" s="8"/>
    </row>
    <row r="3327" spans="15:15" x14ac:dyDescent="0.25">
      <c r="O3327" s="8"/>
    </row>
    <row r="3328" spans="15:15" x14ac:dyDescent="0.25">
      <c r="O3328" s="8"/>
    </row>
    <row r="3329" spans="15:15" x14ac:dyDescent="0.25">
      <c r="O3329" s="8"/>
    </row>
    <row r="3330" spans="15:15" x14ac:dyDescent="0.25">
      <c r="O3330" s="8"/>
    </row>
    <row r="3331" spans="15:15" x14ac:dyDescent="0.25">
      <c r="O3331" s="8"/>
    </row>
    <row r="3332" spans="15:15" x14ac:dyDescent="0.25">
      <c r="O3332" s="8"/>
    </row>
    <row r="3333" spans="15:15" x14ac:dyDescent="0.25">
      <c r="O3333" s="8"/>
    </row>
    <row r="3334" spans="15:15" x14ac:dyDescent="0.25">
      <c r="O3334" s="8"/>
    </row>
    <row r="3335" spans="15:15" x14ac:dyDescent="0.25">
      <c r="O3335" s="8"/>
    </row>
    <row r="3336" spans="15:15" x14ac:dyDescent="0.25">
      <c r="O3336" s="8"/>
    </row>
    <row r="3337" spans="15:15" x14ac:dyDescent="0.25">
      <c r="O3337" s="8"/>
    </row>
    <row r="3338" spans="15:15" x14ac:dyDescent="0.25">
      <c r="O3338" s="8"/>
    </row>
    <row r="3339" spans="15:15" x14ac:dyDescent="0.25">
      <c r="O3339" s="8"/>
    </row>
    <row r="3340" spans="15:15" x14ac:dyDescent="0.25">
      <c r="O3340" s="8"/>
    </row>
    <row r="3341" spans="15:15" x14ac:dyDescent="0.25">
      <c r="O3341" s="8"/>
    </row>
    <row r="3342" spans="15:15" x14ac:dyDescent="0.25">
      <c r="O3342" s="8"/>
    </row>
    <row r="3343" spans="15:15" x14ac:dyDescent="0.25">
      <c r="O3343" s="8"/>
    </row>
    <row r="3344" spans="15:15" x14ac:dyDescent="0.25">
      <c r="O3344" s="8"/>
    </row>
    <row r="3345" spans="15:15" x14ac:dyDescent="0.25">
      <c r="O3345" s="8"/>
    </row>
    <row r="3346" spans="15:15" x14ac:dyDescent="0.25">
      <c r="O3346" s="8"/>
    </row>
    <row r="3347" spans="15:15" x14ac:dyDescent="0.25">
      <c r="O3347" s="8"/>
    </row>
    <row r="3348" spans="15:15" x14ac:dyDescent="0.25">
      <c r="O3348" s="8"/>
    </row>
    <row r="3349" spans="15:15" x14ac:dyDescent="0.25">
      <c r="O3349" s="8"/>
    </row>
    <row r="3350" spans="15:15" x14ac:dyDescent="0.25">
      <c r="O3350" s="8"/>
    </row>
    <row r="3351" spans="15:15" x14ac:dyDescent="0.25">
      <c r="O3351" s="8"/>
    </row>
    <row r="3352" spans="15:15" x14ac:dyDescent="0.25">
      <c r="O3352" s="8"/>
    </row>
    <row r="3353" spans="15:15" x14ac:dyDescent="0.25">
      <c r="O3353" s="8"/>
    </row>
    <row r="3354" spans="15:15" x14ac:dyDescent="0.25">
      <c r="O3354" s="8"/>
    </row>
    <row r="3355" spans="15:15" x14ac:dyDescent="0.25">
      <c r="O3355" s="8"/>
    </row>
    <row r="3356" spans="15:15" x14ac:dyDescent="0.25">
      <c r="O3356" s="8"/>
    </row>
    <row r="3357" spans="15:15" x14ac:dyDescent="0.25">
      <c r="O3357" s="8"/>
    </row>
    <row r="3358" spans="15:15" x14ac:dyDescent="0.25">
      <c r="O3358" s="8"/>
    </row>
    <row r="3359" spans="15:15" x14ac:dyDescent="0.25">
      <c r="O3359" s="8"/>
    </row>
    <row r="3360" spans="15:15" x14ac:dyDescent="0.25">
      <c r="O3360" s="8"/>
    </row>
    <row r="3361" spans="15:15" x14ac:dyDescent="0.25">
      <c r="O3361" s="8"/>
    </row>
    <row r="3362" spans="15:15" x14ac:dyDescent="0.25">
      <c r="O3362" s="8"/>
    </row>
    <row r="3363" spans="15:15" x14ac:dyDescent="0.25">
      <c r="O3363" s="8"/>
    </row>
    <row r="3364" spans="15:15" x14ac:dyDescent="0.25">
      <c r="O3364" s="8"/>
    </row>
    <row r="3365" spans="15:15" x14ac:dyDescent="0.25">
      <c r="O3365" s="8"/>
    </row>
    <row r="3366" spans="15:15" x14ac:dyDescent="0.25">
      <c r="O3366" s="8"/>
    </row>
    <row r="3367" spans="15:15" x14ac:dyDescent="0.25">
      <c r="O3367" s="8"/>
    </row>
    <row r="3368" spans="15:15" x14ac:dyDescent="0.25">
      <c r="O3368" s="8"/>
    </row>
    <row r="3369" spans="15:15" x14ac:dyDescent="0.25">
      <c r="O3369" s="8"/>
    </row>
    <row r="3370" spans="15:15" x14ac:dyDescent="0.25">
      <c r="O3370" s="8"/>
    </row>
    <row r="3371" spans="15:15" x14ac:dyDescent="0.25">
      <c r="O3371" s="8"/>
    </row>
    <row r="3372" spans="15:15" x14ac:dyDescent="0.25">
      <c r="O3372" s="8"/>
    </row>
    <row r="3373" spans="15:15" x14ac:dyDescent="0.25">
      <c r="O3373" s="8"/>
    </row>
    <row r="3374" spans="15:15" x14ac:dyDescent="0.25">
      <c r="O3374" s="8"/>
    </row>
    <row r="3375" spans="15:15" x14ac:dyDescent="0.25">
      <c r="O3375" s="8"/>
    </row>
    <row r="3376" spans="15:15" x14ac:dyDescent="0.25">
      <c r="O3376" s="8"/>
    </row>
    <row r="3377" spans="15:15" x14ac:dyDescent="0.25">
      <c r="O3377" s="8"/>
    </row>
    <row r="3378" spans="15:15" x14ac:dyDescent="0.25">
      <c r="O3378" s="8"/>
    </row>
    <row r="3379" spans="15:15" x14ac:dyDescent="0.25">
      <c r="O3379" s="8"/>
    </row>
    <row r="3380" spans="15:15" x14ac:dyDescent="0.25">
      <c r="O3380" s="8"/>
    </row>
    <row r="3381" spans="15:15" x14ac:dyDescent="0.25">
      <c r="O3381" s="8"/>
    </row>
    <row r="3382" spans="15:15" x14ac:dyDescent="0.25">
      <c r="O3382" s="8"/>
    </row>
    <row r="3383" spans="15:15" x14ac:dyDescent="0.25">
      <c r="O3383" s="8"/>
    </row>
    <row r="3384" spans="15:15" x14ac:dyDescent="0.25">
      <c r="O3384" s="8"/>
    </row>
    <row r="3385" spans="15:15" x14ac:dyDescent="0.25">
      <c r="O3385" s="8"/>
    </row>
    <row r="3386" spans="15:15" x14ac:dyDescent="0.25">
      <c r="O3386" s="8"/>
    </row>
    <row r="3387" spans="15:15" x14ac:dyDescent="0.25">
      <c r="O3387" s="8"/>
    </row>
    <row r="3388" spans="15:15" x14ac:dyDescent="0.25">
      <c r="O3388" s="8"/>
    </row>
    <row r="3389" spans="15:15" x14ac:dyDescent="0.25">
      <c r="O3389" s="8"/>
    </row>
    <row r="3390" spans="15:15" x14ac:dyDescent="0.25">
      <c r="O3390" s="8"/>
    </row>
    <row r="3391" spans="15:15" x14ac:dyDescent="0.25">
      <c r="O3391" s="8"/>
    </row>
    <row r="3392" spans="15:15" x14ac:dyDescent="0.25">
      <c r="O3392" s="8"/>
    </row>
    <row r="3393" spans="15:15" x14ac:dyDescent="0.25">
      <c r="O3393" s="8"/>
    </row>
    <row r="3394" spans="15:15" x14ac:dyDescent="0.25">
      <c r="O3394" s="8"/>
    </row>
    <row r="3395" spans="15:15" x14ac:dyDescent="0.25">
      <c r="O3395" s="8"/>
    </row>
    <row r="3396" spans="15:15" x14ac:dyDescent="0.25">
      <c r="O3396" s="8"/>
    </row>
    <row r="3397" spans="15:15" x14ac:dyDescent="0.25">
      <c r="O3397" s="8"/>
    </row>
    <row r="3398" spans="15:15" x14ac:dyDescent="0.25">
      <c r="O3398" s="8"/>
    </row>
    <row r="3399" spans="15:15" x14ac:dyDescent="0.25">
      <c r="O3399" s="8"/>
    </row>
    <row r="3400" spans="15:15" x14ac:dyDescent="0.25">
      <c r="O3400" s="8"/>
    </row>
    <row r="3401" spans="15:15" x14ac:dyDescent="0.25">
      <c r="O3401" s="8"/>
    </row>
    <row r="3402" spans="15:15" x14ac:dyDescent="0.25">
      <c r="O3402" s="8"/>
    </row>
    <row r="3403" spans="15:15" x14ac:dyDescent="0.25">
      <c r="O3403" s="8"/>
    </row>
    <row r="3404" spans="15:15" x14ac:dyDescent="0.25">
      <c r="O3404" s="8"/>
    </row>
    <row r="3405" spans="15:15" x14ac:dyDescent="0.25">
      <c r="O3405" s="8"/>
    </row>
    <row r="3406" spans="15:15" x14ac:dyDescent="0.25">
      <c r="O3406" s="8"/>
    </row>
    <row r="3407" spans="15:15" x14ac:dyDescent="0.25">
      <c r="O3407" s="8"/>
    </row>
    <row r="3408" spans="15:15" x14ac:dyDescent="0.25">
      <c r="O3408" s="8"/>
    </row>
    <row r="3409" spans="15:15" x14ac:dyDescent="0.25">
      <c r="O3409" s="8"/>
    </row>
    <row r="3410" spans="15:15" x14ac:dyDescent="0.25">
      <c r="O3410" s="8"/>
    </row>
    <row r="3411" spans="15:15" x14ac:dyDescent="0.25">
      <c r="O3411" s="8"/>
    </row>
    <row r="3412" spans="15:15" x14ac:dyDescent="0.25">
      <c r="O3412" s="8"/>
    </row>
    <row r="3413" spans="15:15" x14ac:dyDescent="0.25">
      <c r="O3413" s="8"/>
    </row>
    <row r="3414" spans="15:15" x14ac:dyDescent="0.25">
      <c r="O3414" s="8"/>
    </row>
    <row r="3415" spans="15:15" x14ac:dyDescent="0.25">
      <c r="O3415" s="8"/>
    </row>
    <row r="3416" spans="15:15" x14ac:dyDescent="0.25">
      <c r="O3416" s="8"/>
    </row>
    <row r="3417" spans="15:15" x14ac:dyDescent="0.25">
      <c r="O3417" s="8"/>
    </row>
    <row r="3418" spans="15:15" x14ac:dyDescent="0.25">
      <c r="O3418" s="8"/>
    </row>
    <row r="3419" spans="15:15" x14ac:dyDescent="0.25">
      <c r="O3419" s="8"/>
    </row>
    <row r="3420" spans="15:15" x14ac:dyDescent="0.25">
      <c r="O3420" s="8"/>
    </row>
    <row r="3421" spans="15:15" x14ac:dyDescent="0.25">
      <c r="O3421" s="8"/>
    </row>
    <row r="3422" spans="15:15" x14ac:dyDescent="0.25">
      <c r="O3422" s="8"/>
    </row>
    <row r="3423" spans="15:15" x14ac:dyDescent="0.25">
      <c r="O3423" s="8"/>
    </row>
    <row r="3424" spans="15:15" x14ac:dyDescent="0.25">
      <c r="O3424" s="8"/>
    </row>
    <row r="3425" spans="15:15" x14ac:dyDescent="0.25">
      <c r="O3425" s="8"/>
    </row>
    <row r="3426" spans="15:15" x14ac:dyDescent="0.25">
      <c r="O3426" s="8"/>
    </row>
    <row r="3427" spans="15:15" x14ac:dyDescent="0.25">
      <c r="O3427" s="8"/>
    </row>
    <row r="3428" spans="15:15" x14ac:dyDescent="0.25">
      <c r="O3428" s="8"/>
    </row>
    <row r="3429" spans="15:15" x14ac:dyDescent="0.25">
      <c r="O3429" s="8"/>
    </row>
    <row r="3430" spans="15:15" x14ac:dyDescent="0.25">
      <c r="O3430" s="8"/>
    </row>
    <row r="3431" spans="15:15" x14ac:dyDescent="0.25">
      <c r="O3431" s="8"/>
    </row>
    <row r="3432" spans="15:15" x14ac:dyDescent="0.25">
      <c r="O3432" s="8"/>
    </row>
    <row r="3433" spans="15:15" x14ac:dyDescent="0.25">
      <c r="O3433" s="8"/>
    </row>
    <row r="3434" spans="15:15" x14ac:dyDescent="0.25">
      <c r="O3434" s="8"/>
    </row>
    <row r="3435" spans="15:15" x14ac:dyDescent="0.25">
      <c r="O3435" s="8"/>
    </row>
    <row r="3436" spans="15:15" x14ac:dyDescent="0.25">
      <c r="O3436" s="8"/>
    </row>
    <row r="3437" spans="15:15" x14ac:dyDescent="0.25">
      <c r="O3437" s="8"/>
    </row>
    <row r="3438" spans="15:15" x14ac:dyDescent="0.25">
      <c r="O3438" s="8"/>
    </row>
    <row r="3439" spans="15:15" x14ac:dyDescent="0.25">
      <c r="O3439" s="8"/>
    </row>
    <row r="3440" spans="15:15" x14ac:dyDescent="0.25">
      <c r="O3440" s="8"/>
    </row>
    <row r="3441" spans="15:15" x14ac:dyDescent="0.25">
      <c r="O3441" s="8"/>
    </row>
    <row r="3442" spans="15:15" x14ac:dyDescent="0.25">
      <c r="O3442" s="8"/>
    </row>
    <row r="3443" spans="15:15" x14ac:dyDescent="0.25">
      <c r="O3443" s="8"/>
    </row>
    <row r="3444" spans="15:15" x14ac:dyDescent="0.25">
      <c r="O3444" s="8"/>
    </row>
    <row r="3445" spans="15:15" x14ac:dyDescent="0.25">
      <c r="O3445" s="8"/>
    </row>
    <row r="3446" spans="15:15" x14ac:dyDescent="0.25">
      <c r="O3446" s="8"/>
    </row>
    <row r="3447" spans="15:15" x14ac:dyDescent="0.25">
      <c r="O3447" s="8"/>
    </row>
    <row r="3448" spans="15:15" x14ac:dyDescent="0.25">
      <c r="O3448" s="8"/>
    </row>
    <row r="3449" spans="15:15" x14ac:dyDescent="0.25">
      <c r="O3449" s="8"/>
    </row>
    <row r="3450" spans="15:15" x14ac:dyDescent="0.25">
      <c r="O3450" s="8"/>
    </row>
    <row r="3451" spans="15:15" x14ac:dyDescent="0.25">
      <c r="O3451" s="8"/>
    </row>
    <row r="3452" spans="15:15" x14ac:dyDescent="0.25">
      <c r="O3452" s="8"/>
    </row>
    <row r="3453" spans="15:15" x14ac:dyDescent="0.25">
      <c r="O3453" s="8"/>
    </row>
    <row r="3454" spans="15:15" x14ac:dyDescent="0.25">
      <c r="O3454" s="8"/>
    </row>
    <row r="3455" spans="15:15" x14ac:dyDescent="0.25">
      <c r="O3455" s="8"/>
    </row>
    <row r="3456" spans="15:15" x14ac:dyDescent="0.25">
      <c r="O3456" s="8"/>
    </row>
    <row r="3457" spans="15:15" x14ac:dyDescent="0.25">
      <c r="O3457" s="8"/>
    </row>
    <row r="3458" spans="15:15" x14ac:dyDescent="0.25">
      <c r="O3458" s="8"/>
    </row>
    <row r="3459" spans="15:15" x14ac:dyDescent="0.25">
      <c r="O3459" s="8"/>
    </row>
    <row r="3460" spans="15:15" x14ac:dyDescent="0.25">
      <c r="O3460" s="8"/>
    </row>
    <row r="3461" spans="15:15" x14ac:dyDescent="0.25">
      <c r="O3461" s="8"/>
    </row>
    <row r="3462" spans="15:15" x14ac:dyDescent="0.25">
      <c r="O3462" s="8"/>
    </row>
    <row r="3463" spans="15:15" x14ac:dyDescent="0.25">
      <c r="O3463" s="8"/>
    </row>
    <row r="3464" spans="15:15" x14ac:dyDescent="0.25">
      <c r="O3464" s="8"/>
    </row>
    <row r="3465" spans="15:15" x14ac:dyDescent="0.25">
      <c r="O3465" s="8"/>
    </row>
    <row r="3466" spans="15:15" x14ac:dyDescent="0.25">
      <c r="O3466" s="8"/>
    </row>
    <row r="3467" spans="15:15" x14ac:dyDescent="0.25">
      <c r="O3467" s="8"/>
    </row>
    <row r="3468" spans="15:15" x14ac:dyDescent="0.25">
      <c r="O3468" s="8"/>
    </row>
    <row r="3469" spans="15:15" x14ac:dyDescent="0.25">
      <c r="O3469" s="8"/>
    </row>
    <row r="3470" spans="15:15" x14ac:dyDescent="0.25">
      <c r="O3470" s="8"/>
    </row>
    <row r="3471" spans="15:15" x14ac:dyDescent="0.25">
      <c r="O3471" s="8"/>
    </row>
    <row r="3472" spans="15:15" x14ac:dyDescent="0.25">
      <c r="O3472" s="8"/>
    </row>
    <row r="3473" spans="15:15" x14ac:dyDescent="0.25">
      <c r="O3473" s="8"/>
    </row>
    <row r="3474" spans="15:15" x14ac:dyDescent="0.25">
      <c r="O3474" s="8"/>
    </row>
    <row r="3475" spans="15:15" x14ac:dyDescent="0.25">
      <c r="O3475" s="8"/>
    </row>
    <row r="3476" spans="15:15" x14ac:dyDescent="0.25">
      <c r="O3476" s="8"/>
    </row>
    <row r="3477" spans="15:15" x14ac:dyDescent="0.25">
      <c r="O3477" s="8"/>
    </row>
    <row r="3478" spans="15:15" x14ac:dyDescent="0.25">
      <c r="O3478" s="8"/>
    </row>
    <row r="3479" spans="15:15" x14ac:dyDescent="0.25">
      <c r="O3479" s="8"/>
    </row>
    <row r="3480" spans="15:15" x14ac:dyDescent="0.25">
      <c r="O3480" s="8"/>
    </row>
    <row r="3481" spans="15:15" x14ac:dyDescent="0.25">
      <c r="O3481" s="8"/>
    </row>
    <row r="3482" spans="15:15" x14ac:dyDescent="0.25">
      <c r="O3482" s="8"/>
    </row>
    <row r="3483" spans="15:15" x14ac:dyDescent="0.25">
      <c r="O3483" s="8"/>
    </row>
    <row r="3484" spans="15:15" x14ac:dyDescent="0.25">
      <c r="O3484" s="8"/>
    </row>
    <row r="3485" spans="15:15" x14ac:dyDescent="0.25">
      <c r="O3485" s="8"/>
    </row>
    <row r="3486" spans="15:15" x14ac:dyDescent="0.25">
      <c r="O3486" s="8"/>
    </row>
    <row r="3487" spans="15:15" x14ac:dyDescent="0.25">
      <c r="O3487" s="8"/>
    </row>
    <row r="3488" spans="15:15" x14ac:dyDescent="0.25">
      <c r="O3488" s="8"/>
    </row>
    <row r="3489" spans="15:15" x14ac:dyDescent="0.25">
      <c r="O3489" s="8"/>
    </row>
    <row r="3490" spans="15:15" x14ac:dyDescent="0.25">
      <c r="O3490" s="8"/>
    </row>
    <row r="3491" spans="15:15" x14ac:dyDescent="0.25">
      <c r="O3491" s="8"/>
    </row>
    <row r="3492" spans="15:15" x14ac:dyDescent="0.25">
      <c r="O3492" s="8"/>
    </row>
    <row r="3493" spans="15:15" x14ac:dyDescent="0.25">
      <c r="O3493" s="8"/>
    </row>
    <row r="3494" spans="15:15" x14ac:dyDescent="0.25">
      <c r="O3494" s="8"/>
    </row>
    <row r="3495" spans="15:15" x14ac:dyDescent="0.25">
      <c r="O3495" s="8"/>
    </row>
    <row r="3496" spans="15:15" x14ac:dyDescent="0.25">
      <c r="O3496" s="8"/>
    </row>
    <row r="3497" spans="15:15" x14ac:dyDescent="0.25">
      <c r="O3497" s="8"/>
    </row>
    <row r="3498" spans="15:15" x14ac:dyDescent="0.25">
      <c r="O3498" s="8"/>
    </row>
    <row r="3499" spans="15:15" x14ac:dyDescent="0.25">
      <c r="O3499" s="8"/>
    </row>
    <row r="3500" spans="15:15" x14ac:dyDescent="0.25">
      <c r="O3500" s="8"/>
    </row>
    <row r="3501" spans="15:15" x14ac:dyDescent="0.25">
      <c r="O3501" s="8"/>
    </row>
    <row r="3502" spans="15:15" x14ac:dyDescent="0.25">
      <c r="O3502" s="8"/>
    </row>
    <row r="3503" spans="15:15" x14ac:dyDescent="0.25">
      <c r="O3503" s="8"/>
    </row>
    <row r="3504" spans="15:15" x14ac:dyDescent="0.25">
      <c r="O3504" s="8"/>
    </row>
    <row r="3505" spans="15:15" x14ac:dyDescent="0.25">
      <c r="O3505" s="8"/>
    </row>
    <row r="3506" spans="15:15" x14ac:dyDescent="0.25">
      <c r="O3506" s="8"/>
    </row>
    <row r="3507" spans="15:15" x14ac:dyDescent="0.25">
      <c r="O3507" s="8"/>
    </row>
    <row r="3508" spans="15:15" x14ac:dyDescent="0.25">
      <c r="O3508" s="8"/>
    </row>
    <row r="3509" spans="15:15" x14ac:dyDescent="0.25">
      <c r="O3509" s="8"/>
    </row>
    <row r="3510" spans="15:15" x14ac:dyDescent="0.25">
      <c r="O3510" s="8"/>
    </row>
    <row r="3511" spans="15:15" x14ac:dyDescent="0.25">
      <c r="O3511" s="8"/>
    </row>
    <row r="3512" spans="15:15" x14ac:dyDescent="0.25">
      <c r="O3512" s="8"/>
    </row>
    <row r="3513" spans="15:15" x14ac:dyDescent="0.25">
      <c r="O3513" s="8"/>
    </row>
    <row r="3514" spans="15:15" x14ac:dyDescent="0.25">
      <c r="O3514" s="8"/>
    </row>
    <row r="3515" spans="15:15" x14ac:dyDescent="0.25">
      <c r="O3515" s="8"/>
    </row>
    <row r="3516" spans="15:15" x14ac:dyDescent="0.25">
      <c r="O3516" s="8"/>
    </row>
    <row r="3517" spans="15:15" x14ac:dyDescent="0.25">
      <c r="O3517" s="8"/>
    </row>
    <row r="3518" spans="15:15" x14ac:dyDescent="0.25">
      <c r="O3518" s="8"/>
    </row>
    <row r="3519" spans="15:15" x14ac:dyDescent="0.25">
      <c r="O3519" s="8"/>
    </row>
    <row r="3520" spans="15:15" x14ac:dyDescent="0.25">
      <c r="O3520" s="8"/>
    </row>
    <row r="3521" spans="15:15" x14ac:dyDescent="0.25">
      <c r="O3521" s="8"/>
    </row>
    <row r="3522" spans="15:15" x14ac:dyDescent="0.25">
      <c r="O3522" s="8"/>
    </row>
    <row r="3523" spans="15:15" x14ac:dyDescent="0.25">
      <c r="O3523" s="8"/>
    </row>
    <row r="3524" spans="15:15" x14ac:dyDescent="0.25">
      <c r="O3524" s="8"/>
    </row>
    <row r="3525" spans="15:15" x14ac:dyDescent="0.25">
      <c r="O3525" s="8"/>
    </row>
    <row r="3526" spans="15:15" x14ac:dyDescent="0.25">
      <c r="O3526" s="8"/>
    </row>
    <row r="3527" spans="15:15" x14ac:dyDescent="0.25">
      <c r="O3527" s="8"/>
    </row>
    <row r="3528" spans="15:15" x14ac:dyDescent="0.25">
      <c r="O3528" s="8"/>
    </row>
    <row r="3529" spans="15:15" x14ac:dyDescent="0.25">
      <c r="O3529" s="8"/>
    </row>
    <row r="3530" spans="15:15" x14ac:dyDescent="0.25">
      <c r="O3530" s="8"/>
    </row>
    <row r="3531" spans="15:15" x14ac:dyDescent="0.25">
      <c r="O3531" s="8"/>
    </row>
    <row r="3532" spans="15:15" x14ac:dyDescent="0.25">
      <c r="O3532" s="8"/>
    </row>
    <row r="3533" spans="15:15" x14ac:dyDescent="0.25">
      <c r="O3533" s="8"/>
    </row>
    <row r="3534" spans="15:15" x14ac:dyDescent="0.25">
      <c r="O3534" s="8"/>
    </row>
    <row r="3535" spans="15:15" x14ac:dyDescent="0.25">
      <c r="O3535" s="8"/>
    </row>
    <row r="3536" spans="15:15" x14ac:dyDescent="0.25">
      <c r="O3536" s="8"/>
    </row>
    <row r="3537" spans="15:15" x14ac:dyDescent="0.25">
      <c r="O3537" s="8"/>
    </row>
    <row r="3538" spans="15:15" x14ac:dyDescent="0.25">
      <c r="O3538" s="8"/>
    </row>
    <row r="3539" spans="15:15" x14ac:dyDescent="0.25">
      <c r="O3539" s="8"/>
    </row>
    <row r="3540" spans="15:15" x14ac:dyDescent="0.25">
      <c r="O3540" s="8"/>
    </row>
    <row r="3541" spans="15:15" x14ac:dyDescent="0.25">
      <c r="O3541" s="8"/>
    </row>
    <row r="3542" spans="15:15" x14ac:dyDescent="0.25">
      <c r="O3542" s="8"/>
    </row>
    <row r="3543" spans="15:15" x14ac:dyDescent="0.25">
      <c r="O3543" s="8"/>
    </row>
    <row r="3544" spans="15:15" x14ac:dyDescent="0.25">
      <c r="O3544" s="8"/>
    </row>
    <row r="3545" spans="15:15" x14ac:dyDescent="0.25">
      <c r="O3545" s="8"/>
    </row>
    <row r="3546" spans="15:15" x14ac:dyDescent="0.25">
      <c r="O3546" s="8"/>
    </row>
    <row r="3547" spans="15:15" x14ac:dyDescent="0.25">
      <c r="O3547" s="8"/>
    </row>
    <row r="3548" spans="15:15" x14ac:dyDescent="0.25">
      <c r="O3548" s="8"/>
    </row>
    <row r="3549" spans="15:15" x14ac:dyDescent="0.25">
      <c r="O3549" s="8"/>
    </row>
    <row r="3550" spans="15:15" x14ac:dyDescent="0.25">
      <c r="O3550" s="8"/>
    </row>
    <row r="3551" spans="15:15" x14ac:dyDescent="0.25">
      <c r="O3551" s="8"/>
    </row>
    <row r="3552" spans="15:15" x14ac:dyDescent="0.25">
      <c r="O3552" s="8"/>
    </row>
    <row r="3553" spans="15:15" x14ac:dyDescent="0.25">
      <c r="O3553" s="8"/>
    </row>
    <row r="3554" spans="15:15" x14ac:dyDescent="0.25">
      <c r="O3554" s="8"/>
    </row>
    <row r="3555" spans="15:15" x14ac:dyDescent="0.25">
      <c r="O3555" s="8"/>
    </row>
    <row r="3556" spans="15:15" x14ac:dyDescent="0.25">
      <c r="O3556" s="8"/>
    </row>
    <row r="3557" spans="15:15" x14ac:dyDescent="0.25">
      <c r="O3557" s="8"/>
    </row>
    <row r="3558" spans="15:15" x14ac:dyDescent="0.25">
      <c r="O3558" s="8"/>
    </row>
    <row r="3559" spans="15:15" x14ac:dyDescent="0.25">
      <c r="O3559" s="8"/>
    </row>
    <row r="3560" spans="15:15" x14ac:dyDescent="0.25">
      <c r="O3560" s="8"/>
    </row>
    <row r="3561" spans="15:15" x14ac:dyDescent="0.25">
      <c r="O3561" s="8"/>
    </row>
    <row r="3562" spans="15:15" x14ac:dyDescent="0.25">
      <c r="O3562" s="8"/>
    </row>
    <row r="3563" spans="15:15" x14ac:dyDescent="0.25">
      <c r="O3563" s="8"/>
    </row>
    <row r="3564" spans="15:15" x14ac:dyDescent="0.25">
      <c r="O3564" s="8"/>
    </row>
    <row r="3565" spans="15:15" x14ac:dyDescent="0.25">
      <c r="O3565" s="8"/>
    </row>
    <row r="3566" spans="15:15" x14ac:dyDescent="0.25">
      <c r="O3566" s="8"/>
    </row>
    <row r="3567" spans="15:15" x14ac:dyDescent="0.25">
      <c r="O3567" s="8"/>
    </row>
    <row r="3568" spans="15:15" x14ac:dyDescent="0.25">
      <c r="O3568" s="8"/>
    </row>
    <row r="3569" spans="15:15" x14ac:dyDescent="0.25">
      <c r="O3569" s="8"/>
    </row>
    <row r="3570" spans="15:15" x14ac:dyDescent="0.25">
      <c r="O3570" s="8"/>
    </row>
    <row r="3571" spans="15:15" x14ac:dyDescent="0.25">
      <c r="O3571" s="8"/>
    </row>
    <row r="3572" spans="15:15" x14ac:dyDescent="0.25">
      <c r="O3572" s="8"/>
    </row>
    <row r="3573" spans="15:15" x14ac:dyDescent="0.25">
      <c r="O3573" s="8"/>
    </row>
    <row r="3574" spans="15:15" x14ac:dyDescent="0.25">
      <c r="O3574" s="8"/>
    </row>
    <row r="3575" spans="15:15" x14ac:dyDescent="0.25">
      <c r="O3575" s="8"/>
    </row>
    <row r="3576" spans="15:15" x14ac:dyDescent="0.25">
      <c r="O3576" s="8"/>
    </row>
    <row r="3577" spans="15:15" x14ac:dyDescent="0.25">
      <c r="O3577" s="8"/>
    </row>
    <row r="3578" spans="15:15" x14ac:dyDescent="0.25">
      <c r="O3578" s="8"/>
    </row>
    <row r="3579" spans="15:15" x14ac:dyDescent="0.25">
      <c r="O3579" s="8"/>
    </row>
    <row r="3580" spans="15:15" x14ac:dyDescent="0.25">
      <c r="O3580" s="8"/>
    </row>
    <row r="3581" spans="15:15" x14ac:dyDescent="0.25">
      <c r="O3581" s="8"/>
    </row>
    <row r="3582" spans="15:15" x14ac:dyDescent="0.25">
      <c r="O3582" s="8"/>
    </row>
    <row r="3583" spans="15:15" x14ac:dyDescent="0.25">
      <c r="O3583" s="8"/>
    </row>
    <row r="3584" spans="15:15" x14ac:dyDescent="0.25">
      <c r="O3584" s="8"/>
    </row>
    <row r="3585" spans="15:15" x14ac:dyDescent="0.25">
      <c r="O3585" s="8"/>
    </row>
    <row r="3586" spans="15:15" x14ac:dyDescent="0.25">
      <c r="O3586" s="8"/>
    </row>
    <row r="3587" spans="15:15" x14ac:dyDescent="0.25">
      <c r="O3587" s="8"/>
    </row>
    <row r="3588" spans="15:15" x14ac:dyDescent="0.25">
      <c r="O3588" s="8"/>
    </row>
    <row r="3589" spans="15:15" x14ac:dyDescent="0.25">
      <c r="O3589" s="8"/>
    </row>
    <row r="3590" spans="15:15" x14ac:dyDescent="0.25">
      <c r="O3590" s="8"/>
    </row>
    <row r="3591" spans="15:15" x14ac:dyDescent="0.25">
      <c r="O3591" s="8"/>
    </row>
    <row r="3592" spans="15:15" x14ac:dyDescent="0.25">
      <c r="O3592" s="8"/>
    </row>
    <row r="3593" spans="15:15" x14ac:dyDescent="0.25">
      <c r="O3593" s="8"/>
    </row>
    <row r="3594" spans="15:15" x14ac:dyDescent="0.25">
      <c r="O3594" s="8"/>
    </row>
    <row r="3595" spans="15:15" x14ac:dyDescent="0.25">
      <c r="O3595" s="8"/>
    </row>
    <row r="3596" spans="15:15" x14ac:dyDescent="0.25">
      <c r="O3596" s="8"/>
    </row>
    <row r="3597" spans="15:15" x14ac:dyDescent="0.25">
      <c r="O3597" s="8"/>
    </row>
    <row r="3598" spans="15:15" x14ac:dyDescent="0.25">
      <c r="O3598" s="8"/>
    </row>
    <row r="3599" spans="15:15" x14ac:dyDescent="0.25">
      <c r="O3599" s="8"/>
    </row>
    <row r="3600" spans="15:15" x14ac:dyDescent="0.25">
      <c r="O3600" s="8"/>
    </row>
    <row r="3601" spans="15:15" x14ac:dyDescent="0.25">
      <c r="O3601" s="8"/>
    </row>
    <row r="3602" spans="15:15" x14ac:dyDescent="0.25">
      <c r="O3602" s="8"/>
    </row>
    <row r="3603" spans="15:15" x14ac:dyDescent="0.25">
      <c r="O3603" s="8"/>
    </row>
    <row r="3604" spans="15:15" x14ac:dyDescent="0.25">
      <c r="O3604" s="8"/>
    </row>
    <row r="3605" spans="15:15" x14ac:dyDescent="0.25">
      <c r="O3605" s="8"/>
    </row>
    <row r="3606" spans="15:15" x14ac:dyDescent="0.25">
      <c r="O3606" s="8"/>
    </row>
    <row r="3607" spans="15:15" x14ac:dyDescent="0.25">
      <c r="O3607" s="8"/>
    </row>
    <row r="3608" spans="15:15" x14ac:dyDescent="0.25">
      <c r="O3608" s="8"/>
    </row>
    <row r="3609" spans="15:15" x14ac:dyDescent="0.25">
      <c r="O3609" s="8"/>
    </row>
    <row r="3610" spans="15:15" x14ac:dyDescent="0.25">
      <c r="O3610" s="8"/>
    </row>
    <row r="3611" spans="15:15" x14ac:dyDescent="0.25">
      <c r="O3611" s="8"/>
    </row>
    <row r="3612" spans="15:15" x14ac:dyDescent="0.25">
      <c r="O3612" s="8"/>
    </row>
    <row r="3613" spans="15:15" x14ac:dyDescent="0.25">
      <c r="O3613" s="8"/>
    </row>
    <row r="3614" spans="15:15" x14ac:dyDescent="0.25">
      <c r="O3614" s="8"/>
    </row>
    <row r="3615" spans="15:15" x14ac:dyDescent="0.25">
      <c r="O3615" s="8"/>
    </row>
    <row r="3616" spans="15:15" x14ac:dyDescent="0.25">
      <c r="O3616" s="8"/>
    </row>
    <row r="3617" spans="3:15" x14ac:dyDescent="0.25">
      <c r="O3617" s="8"/>
    </row>
    <row r="3618" spans="3:15" x14ac:dyDescent="0.25">
      <c r="O3618" s="8"/>
    </row>
    <row r="3619" spans="3:15" x14ac:dyDescent="0.25">
      <c r="O3619" s="8"/>
    </row>
    <row r="3620" spans="3:15" x14ac:dyDescent="0.25">
      <c r="O3620" s="8"/>
    </row>
    <row r="3621" spans="3:15" x14ac:dyDescent="0.25">
      <c r="O3621" s="8"/>
    </row>
    <row r="3622" spans="3:15" x14ac:dyDescent="0.25">
      <c r="O3622" s="8"/>
    </row>
    <row r="3623" spans="3:15" x14ac:dyDescent="0.25">
      <c r="O3623" s="8"/>
    </row>
    <row r="3624" spans="3:15" x14ac:dyDescent="0.25">
      <c r="O3624" s="8"/>
    </row>
    <row r="3625" spans="3:15" x14ac:dyDescent="0.25">
      <c r="O3625" s="8"/>
    </row>
    <row r="3626" spans="3:15" x14ac:dyDescent="0.25">
      <c r="C3626" s="10"/>
      <c r="O3626" s="8"/>
    </row>
    <row r="3627" spans="3:15" x14ac:dyDescent="0.25">
      <c r="O3627" s="8"/>
    </row>
    <row r="3628" spans="3:15" x14ac:dyDescent="0.25">
      <c r="O3628" s="8"/>
    </row>
    <row r="3629" spans="3:15" x14ac:dyDescent="0.25">
      <c r="O3629" s="8"/>
    </row>
    <row r="3630" spans="3:15" x14ac:dyDescent="0.25">
      <c r="O3630" s="8"/>
    </row>
    <row r="3631" spans="3:15" x14ac:dyDescent="0.25">
      <c r="O3631" s="8"/>
    </row>
    <row r="3632" spans="3:15" x14ac:dyDescent="0.25">
      <c r="O3632" s="8"/>
    </row>
    <row r="3633" spans="15:15" x14ac:dyDescent="0.25">
      <c r="O3633" s="8"/>
    </row>
    <row r="3634" spans="15:15" x14ac:dyDescent="0.25">
      <c r="O3634" s="8"/>
    </row>
    <row r="3635" spans="15:15" x14ac:dyDescent="0.25">
      <c r="O3635" s="8"/>
    </row>
    <row r="3636" spans="15:15" x14ac:dyDescent="0.25">
      <c r="O3636" s="8"/>
    </row>
    <row r="3637" spans="15:15" x14ac:dyDescent="0.25">
      <c r="O3637" s="8"/>
    </row>
    <row r="3638" spans="15:15" x14ac:dyDescent="0.25">
      <c r="O3638" s="8"/>
    </row>
    <row r="3639" spans="15:15" x14ac:dyDescent="0.25">
      <c r="O3639" s="8"/>
    </row>
    <row r="3640" spans="15:15" x14ac:dyDescent="0.25">
      <c r="O3640" s="8"/>
    </row>
    <row r="3641" spans="15:15" x14ac:dyDescent="0.25">
      <c r="O3641" s="8"/>
    </row>
    <row r="3642" spans="15:15" x14ac:dyDescent="0.25">
      <c r="O3642" s="8"/>
    </row>
    <row r="3643" spans="15:15" x14ac:dyDescent="0.25">
      <c r="O3643" s="8"/>
    </row>
    <row r="3644" spans="15:15" x14ac:dyDescent="0.25">
      <c r="O3644" s="8"/>
    </row>
    <row r="3645" spans="15:15" x14ac:dyDescent="0.25">
      <c r="O3645" s="8"/>
    </row>
    <row r="3646" spans="15:15" x14ac:dyDescent="0.25">
      <c r="O3646" s="8"/>
    </row>
    <row r="3647" spans="15:15" x14ac:dyDescent="0.25">
      <c r="O3647" s="8"/>
    </row>
    <row r="3648" spans="15:15" x14ac:dyDescent="0.25">
      <c r="O3648" s="8"/>
    </row>
    <row r="3649" spans="15:15" x14ac:dyDescent="0.25">
      <c r="O3649" s="8"/>
    </row>
    <row r="3650" spans="15:15" x14ac:dyDescent="0.25">
      <c r="O3650" s="8"/>
    </row>
    <row r="3651" spans="15:15" x14ac:dyDescent="0.25">
      <c r="O3651" s="8"/>
    </row>
    <row r="3652" spans="15:15" x14ac:dyDescent="0.25">
      <c r="O3652" s="8"/>
    </row>
    <row r="3653" spans="15:15" x14ac:dyDescent="0.25">
      <c r="O3653" s="8"/>
    </row>
    <row r="3654" spans="15:15" x14ac:dyDescent="0.25">
      <c r="O3654" s="8"/>
    </row>
    <row r="3655" spans="15:15" x14ac:dyDescent="0.25">
      <c r="O3655" s="8"/>
    </row>
    <row r="3656" spans="15:15" x14ac:dyDescent="0.25">
      <c r="O3656" s="8"/>
    </row>
    <row r="3657" spans="15:15" x14ac:dyDescent="0.25">
      <c r="O3657" s="8"/>
    </row>
    <row r="3658" spans="15:15" x14ac:dyDescent="0.25">
      <c r="O3658" s="8"/>
    </row>
    <row r="3659" spans="15:15" x14ac:dyDescent="0.25">
      <c r="O3659" s="8"/>
    </row>
    <row r="3660" spans="15:15" x14ac:dyDescent="0.25">
      <c r="O3660" s="8"/>
    </row>
    <row r="3661" spans="15:15" x14ac:dyDescent="0.25">
      <c r="O3661" s="8"/>
    </row>
    <row r="3662" spans="15:15" x14ac:dyDescent="0.25">
      <c r="O3662" s="8"/>
    </row>
    <row r="3663" spans="15:15" x14ac:dyDescent="0.25">
      <c r="O3663" s="8"/>
    </row>
    <row r="3664" spans="15:15" x14ac:dyDescent="0.25">
      <c r="O3664" s="8"/>
    </row>
    <row r="3665" spans="3:15" x14ac:dyDescent="0.25">
      <c r="O3665" s="8"/>
    </row>
    <row r="3666" spans="3:15" x14ac:dyDescent="0.25">
      <c r="O3666" s="8"/>
    </row>
    <row r="3667" spans="3:15" x14ac:dyDescent="0.25">
      <c r="O3667" s="8"/>
    </row>
    <row r="3668" spans="3:15" x14ac:dyDescent="0.25">
      <c r="O3668" s="8"/>
    </row>
    <row r="3669" spans="3:15" x14ac:dyDescent="0.25">
      <c r="O3669" s="8"/>
    </row>
    <row r="3670" spans="3:15" x14ac:dyDescent="0.25">
      <c r="O3670" s="8"/>
    </row>
    <row r="3671" spans="3:15" x14ac:dyDescent="0.25">
      <c r="O3671" s="8"/>
    </row>
    <row r="3672" spans="3:15" x14ac:dyDescent="0.25">
      <c r="O3672" s="8"/>
    </row>
    <row r="3673" spans="3:15" x14ac:dyDescent="0.25">
      <c r="O3673" s="8"/>
    </row>
    <row r="3674" spans="3:15" x14ac:dyDescent="0.25">
      <c r="O3674" s="8"/>
    </row>
    <row r="3675" spans="3:15" x14ac:dyDescent="0.25">
      <c r="C3675" s="10"/>
      <c r="O3675" s="8"/>
    </row>
    <row r="3676" spans="3:15" x14ac:dyDescent="0.25">
      <c r="O3676" s="8"/>
    </row>
    <row r="3677" spans="3:15" x14ac:dyDescent="0.25">
      <c r="O3677" s="8"/>
    </row>
    <row r="3678" spans="3:15" x14ac:dyDescent="0.25">
      <c r="O3678" s="8"/>
    </row>
    <row r="3679" spans="3:15" x14ac:dyDescent="0.25">
      <c r="O3679" s="8"/>
    </row>
    <row r="3680" spans="3:15" x14ac:dyDescent="0.25">
      <c r="O3680" s="8"/>
    </row>
    <row r="3681" spans="15:15" x14ac:dyDescent="0.25">
      <c r="O3681" s="8"/>
    </row>
    <row r="3682" spans="15:15" x14ac:dyDescent="0.25">
      <c r="O3682" s="8"/>
    </row>
    <row r="3683" spans="15:15" x14ac:dyDescent="0.25">
      <c r="O3683" s="8"/>
    </row>
    <row r="3684" spans="15:15" x14ac:dyDescent="0.25">
      <c r="O3684" s="8"/>
    </row>
    <row r="3685" spans="15:15" x14ac:dyDescent="0.25">
      <c r="O3685" s="8"/>
    </row>
    <row r="3686" spans="15:15" x14ac:dyDescent="0.25">
      <c r="O3686" s="8"/>
    </row>
    <row r="3687" spans="15:15" x14ac:dyDescent="0.25">
      <c r="O3687" s="8"/>
    </row>
    <row r="3688" spans="15:15" x14ac:dyDescent="0.25">
      <c r="O3688" s="8"/>
    </row>
    <row r="3689" spans="15:15" x14ac:dyDescent="0.25">
      <c r="O3689" s="8"/>
    </row>
    <row r="3690" spans="15:15" x14ac:dyDescent="0.25">
      <c r="O3690" s="8"/>
    </row>
    <row r="3691" spans="15:15" x14ac:dyDescent="0.25">
      <c r="O3691" s="8"/>
    </row>
    <row r="3692" spans="15:15" x14ac:dyDescent="0.25">
      <c r="O3692" s="8"/>
    </row>
    <row r="3693" spans="15:15" x14ac:dyDescent="0.25">
      <c r="O3693" s="8"/>
    </row>
    <row r="3694" spans="15:15" x14ac:dyDescent="0.25">
      <c r="O3694" s="8"/>
    </row>
    <row r="3695" spans="15:15" x14ac:dyDescent="0.25">
      <c r="O3695" s="8"/>
    </row>
    <row r="3696" spans="15:15" x14ac:dyDescent="0.25">
      <c r="O3696" s="8"/>
    </row>
    <row r="3697" spans="15:15" x14ac:dyDescent="0.25">
      <c r="O3697" s="8"/>
    </row>
    <row r="3698" spans="15:15" x14ac:dyDescent="0.25">
      <c r="O3698" s="8"/>
    </row>
    <row r="3699" spans="15:15" x14ac:dyDescent="0.25">
      <c r="O3699" s="8"/>
    </row>
    <row r="3700" spans="15:15" x14ac:dyDescent="0.25">
      <c r="O3700" s="8"/>
    </row>
    <row r="3701" spans="15:15" x14ac:dyDescent="0.25">
      <c r="O3701" s="8"/>
    </row>
    <row r="3702" spans="15:15" x14ac:dyDescent="0.25">
      <c r="O3702" s="8"/>
    </row>
    <row r="3703" spans="15:15" x14ac:dyDescent="0.25">
      <c r="O3703" s="8"/>
    </row>
    <row r="3704" spans="15:15" x14ac:dyDescent="0.25">
      <c r="O3704" s="8"/>
    </row>
    <row r="3705" spans="15:15" x14ac:dyDescent="0.25">
      <c r="O3705" s="8"/>
    </row>
    <row r="3706" spans="15:15" x14ac:dyDescent="0.25">
      <c r="O3706" s="8"/>
    </row>
    <row r="3707" spans="15:15" x14ac:dyDescent="0.25">
      <c r="O3707" s="8"/>
    </row>
    <row r="3708" spans="15:15" x14ac:dyDescent="0.25">
      <c r="O3708" s="8"/>
    </row>
    <row r="3709" spans="15:15" x14ac:dyDescent="0.25">
      <c r="O3709" s="8"/>
    </row>
    <row r="3710" spans="15:15" x14ac:dyDescent="0.25">
      <c r="O3710" s="8"/>
    </row>
    <row r="3711" spans="15:15" x14ac:dyDescent="0.25">
      <c r="O3711" s="8"/>
    </row>
    <row r="3712" spans="15:15" x14ac:dyDescent="0.25">
      <c r="O3712" s="8"/>
    </row>
    <row r="3713" spans="15:15" x14ac:dyDescent="0.25">
      <c r="O3713" s="8"/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Batch #XXXX</vt:lpstr>
      <vt:lpstr>Subsample (SS) #1</vt:lpstr>
      <vt:lpstr>Subsample (SS) #2</vt:lpstr>
      <vt:lpstr>Subsample (SS) #3</vt:lpstr>
      <vt:lpstr>Subsample (SS) 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cp:lastPrinted>2024-06-21T08:08:39Z</cp:lastPrinted>
  <dcterms:created xsi:type="dcterms:W3CDTF">2015-06-05T18:17:20Z</dcterms:created>
  <dcterms:modified xsi:type="dcterms:W3CDTF">2025-10-24T15:19:07Z</dcterms:modified>
</cp:coreProperties>
</file>